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465" activeTab="0"/>
  </bookViews>
  <sheets>
    <sheet name=" Quyết toán CXC- 26-12-2016" sheetId="1" r:id="rId1"/>
  </sheets>
  <definedNames>
    <definedName name="_xlnm.Print_Titles" localSheetId="0">' Quyết toán CXC- 26-12-2016'!$4:$5</definedName>
  </definedNames>
  <calcPr fullCalcOnLoad="1"/>
</workbook>
</file>

<file path=xl/sharedStrings.xml><?xml version="1.0" encoding="utf-8"?>
<sst xmlns="http://schemas.openxmlformats.org/spreadsheetml/2006/main" count="115" uniqueCount="112">
  <si>
    <t>QĐ số 10165/QĐ-SGD&amp;ĐT ngày 30/10/2015</t>
  </si>
  <si>
    <t>QĐ số 10166/QĐ-SGD&amp;ĐT ngày 30/10/2015</t>
  </si>
  <si>
    <t>QĐ số 10167/QĐ-SGD&amp;ĐT ngày 30/10/2015</t>
  </si>
  <si>
    <t>QĐ số 10168/QĐ-SGD&amp;ĐT ngày 30/10/2015</t>
  </si>
  <si>
    <t>QĐ số 10169/QĐ-SGD&amp;ĐT ngày 30/10/2015</t>
  </si>
  <si>
    <t>QĐ số 10170/QĐ-SGD&amp;ĐT ngày 30/10/2015</t>
  </si>
  <si>
    <t>QĐ số 10171/QĐ-SGD&amp;ĐT ngày 30/10/2015</t>
  </si>
  <si>
    <t>QĐ số 10172/QĐ-SGD&amp;ĐT ngày 30/10/2015</t>
  </si>
  <si>
    <t>QĐ số 10174/QĐ-SGD&amp;ĐT ngày 30/10/2015</t>
  </si>
  <si>
    <t>QĐ số 10184/QĐ-SGD&amp;ĐT ngày 30/10/2015</t>
  </si>
  <si>
    <t>QĐ số 10186/QĐ-SGD&amp;ĐT ngày 30/10/2015</t>
  </si>
  <si>
    <t>QĐ số 10187/QĐ-SGD&amp;ĐT ngày 30/10/2015</t>
  </si>
  <si>
    <t>QĐ số 10188/QĐ-SGD&amp;ĐT ngày 30/10/2015</t>
  </si>
  <si>
    <t>QĐ số 10189/QĐ-SGD&amp;ĐT ngày 30/10/2015</t>
  </si>
  <si>
    <t>QĐ số 10190/QĐ-SGD&amp;ĐT ngày 30/10/2015</t>
  </si>
  <si>
    <t>QĐ số 10191/QĐ-SGD&amp;ĐT ngày 30/10/2015</t>
  </si>
  <si>
    <t>QĐ số 10193/QĐ-SGD&amp;ĐT ngày 30/10/2015</t>
  </si>
  <si>
    <t>QĐ số 10194/QĐ-SGD&amp;ĐT ngày 30/10/2015</t>
  </si>
  <si>
    <t>QĐ số 10195/QĐ-SGD&amp;ĐT ngày 30/10/2015</t>
  </si>
  <si>
    <t>QĐ số 10196/QĐ-SGD&amp;ĐT ngày 30/10/2015</t>
  </si>
  <si>
    <t>QĐ số 10197/QĐ-SGD&amp;ĐT ngày 30/10/2015</t>
  </si>
  <si>
    <t>QĐ số 10198/QĐ-SGD&amp;ĐT ngày 30/10/2015</t>
  </si>
  <si>
    <t>QĐ số 10199/QĐ-SGD&amp;ĐT ngày 30/10/2015</t>
  </si>
  <si>
    <t>QĐ số 1020/QĐ-SGD&amp;ĐT ngày 30/10/2015</t>
  </si>
  <si>
    <t>QĐ số 10201/QĐ-SGD&amp;ĐT ngày 30/10/2015</t>
  </si>
  <si>
    <t>QĐ số 10202/QĐ-SGD&amp;ĐT ngày 30/10/2015</t>
  </si>
  <si>
    <t>STT</t>
  </si>
  <si>
    <t>Tổng số</t>
  </si>
  <si>
    <t>Địa điểm thực hiện</t>
  </si>
  <si>
    <t>Quyết định phê duyệt BCKTKT</t>
  </si>
  <si>
    <t>Luỹ kế thanh toán đến hết năm 2015</t>
  </si>
  <si>
    <t>Riêng
năm 2015</t>
  </si>
  <si>
    <t>Tên công trình</t>
  </si>
  <si>
    <t>Số - ngày QĐ</t>
  </si>
  <si>
    <t>Số tiền</t>
  </si>
  <si>
    <t>Thời gian
KC-HT</t>
  </si>
  <si>
    <t xml:space="preserve"> Văn phòng Sở Giáo dục tại 23 Quang trung và 81 Thợ Nhuộm-Q Hoàn Kiếm</t>
  </si>
  <si>
    <t xml:space="preserve"> </t>
  </si>
  <si>
    <t>QĐ số 10192/QĐ-SGD&amp;ĐT ngày 30/10/2015</t>
  </si>
  <si>
    <t>Khu B phường Trung Tự, quận Đống Đa, Hà Nội</t>
  </si>
  <si>
    <t>Số 234 Lĩnh Nam, Hoàng Mai, Hà Nội</t>
  </si>
  <si>
    <t>Thị Trấn Vân Đình - huyện Ứng Hòa - TP. Hà Nội</t>
  </si>
  <si>
    <t>Xã Vân Nam-huyện Phúc Thọ- Tp Hà Nội</t>
  </si>
  <si>
    <t xml:space="preserve"> Xã Hồng Hà, huyện Đan Phượng, TP. Hà Nội </t>
  </si>
  <si>
    <t>Xã Thanh Xuân, Huyện Sóc Sơn, Hà Nội.</t>
  </si>
  <si>
    <t xml:space="preserve">Xã Hồng Hà, huyện Đan Phượng, TP. Hà Nội </t>
  </si>
  <si>
    <t xml:space="preserve">Xã Bình Phú, huyện Thạch Thất, Hà Nội </t>
  </si>
  <si>
    <t>Số 67B Cửa Bắc, quận Ba Đình, Hà Nội</t>
  </si>
  <si>
    <t>Thôn Bầu, Kim Chung, Đông Anh, Hà Nội</t>
  </si>
  <si>
    <t xml:space="preserve">phường Nguyễn Trãi, quận Hà Đông, Hà Nội. </t>
  </si>
  <si>
    <t>Xã Phượng Dực, huyện Phú Xuyên, TP Hà Nội</t>
  </si>
  <si>
    <t>Xã Vân Tảo, Huyện Thường Tín, Hà Nội</t>
  </si>
  <si>
    <t>Xã An Khánh, huyện Hoài Đức, T phố Hà Nội</t>
  </si>
  <si>
    <t>Ngõ 143 - Phú Gia - Phú Thượng – Tây Hồ</t>
  </si>
  <si>
    <t>Xã Dương Xá , huyện Gia Lâm, Hà Nội</t>
  </si>
  <si>
    <t>Thị trấn Chúc Sơn, huyện Chương Mỹ, Hà Nội</t>
  </si>
  <si>
    <t>Xã Đông Hội – Huyện Đông Anh – TP. Hà Nội</t>
  </si>
  <si>
    <t>Thị trấn Thường Tín, huyện Thường Tín, TP HN</t>
  </si>
  <si>
    <t xml:space="preserve">Thị trấn Sóc Sơn - huyện Sóc Sơn - TP Hà Nội </t>
  </si>
  <si>
    <t xml:space="preserve"> Phường Xuân Khanh, thị xã Sơn Tây, TP Hà Nội</t>
  </si>
  <si>
    <t xml:space="preserve"> Xã Đa Tốn, huyện Gia Lâm, Hà Nội </t>
  </si>
  <si>
    <t xml:space="preserve"> Số 10 phố Thụy Khuê, quận Tây Hồ, Hà Nội.</t>
  </si>
  <si>
    <t>Xã Kim Quan - huyện Thạch Thất- Tp Hà Nội</t>
  </si>
  <si>
    <t xml:space="preserve"> Số 1 ngõ 75 phố Đặng Văn Ngữ, Đống Đa, Hà Nội</t>
  </si>
  <si>
    <t>Số 80 Thợ Nhuộm, Hoàn Kiếm, Hà Nội</t>
  </si>
  <si>
    <t>Khu ĐT Bắc Linh Đàm, Q. Hoàng Mai, TP Hà Nội</t>
  </si>
  <si>
    <t>QĐ số 10185/QĐ-SGD&amp;ĐT ngày 30/10/2015</t>
  </si>
  <si>
    <t>Cải tạo chống xuống cấp cổng hàng rào, khối nhà lớp học số 1, 2 và 3, Nhà Hiệu bộ, hội trường và nhà cầu thép. Trường THPT Chuyên Hà Nội- Ams'</t>
  </si>
  <si>
    <t>Phố Hoàng Minh Giám, Trung Hoà, Cầu Giấy, Hà Nội</t>
  </si>
  <si>
    <t>QĐ số 10149/QĐ-SGD&amp;ĐT ngày 30/10/2015</t>
  </si>
  <si>
    <t xml:space="preserve">Kế hoạch năm 2016 </t>
  </si>
  <si>
    <t>BIỂU PHÂN CÔNG CÁN BỔ THẨM, THEO DÕI XÂY DỰNG, CẢI TẠO CHỐNG XUỐNG CẤP NĂM 2016 CỦA SỞ GD&amp;ĐT</t>
  </si>
  <si>
    <t>Tổng cộng: 38 DỰ ÁN</t>
  </si>
  <si>
    <r>
      <t xml:space="preserve"> Cải tạo, sửa chữa trường </t>
    </r>
    <r>
      <rPr>
        <b/>
        <sz val="10"/>
        <rFont val="Times New Roman"/>
        <family val="1"/>
      </rPr>
      <t xml:space="preserve">Mẫu giáo Việt Triều Hữu nghị </t>
    </r>
    <r>
      <rPr>
        <sz val="10"/>
        <rFont val="Times New Roman"/>
        <family val="1"/>
      </rPr>
      <t>( Giai đoạn II )</t>
    </r>
  </si>
  <si>
    <r>
      <t>Cải tạo sân vận động, xây tường rào bao quanh, khu vệ sinh giáo viên và học sinh trường</t>
    </r>
    <r>
      <rPr>
        <b/>
        <sz val="10"/>
        <rFont val="Times New Roman"/>
        <family val="1"/>
      </rPr>
      <t xml:space="preserve"> THPT Ứng Hòa A</t>
    </r>
  </si>
  <si>
    <r>
      <t xml:space="preserve">Cải tạo nhà để xe, nhà bảo vệ,  nhà vệ sinh, tường rào, nhà lớp học 24 phòng, san lấp sân trường </t>
    </r>
    <r>
      <rPr>
        <b/>
        <sz val="10"/>
        <rFont val="Times New Roman"/>
        <family val="1"/>
      </rPr>
      <t>THPT Vân Cốc</t>
    </r>
  </si>
  <si>
    <r>
      <t xml:space="preserve">Cải tạo, sửa chữa nhà vệ sinh học sinh và giáo viên, nhà để xe học sinh; nâng cấp nhà lớp học 3 tầng 18 phòng, nhà lớp học 2 tầng 10 phòng trường </t>
    </r>
    <r>
      <rPr>
        <b/>
        <sz val="10"/>
        <rFont val="Times New Roman"/>
        <family val="1"/>
      </rPr>
      <t>THPT Hồng Thái</t>
    </r>
  </si>
  <si>
    <r>
      <t xml:space="preserve">Cải tạo, sửa chữa, chống thấm, chống bong lở trần, tường, lan can khu cầu thang, khu vệ sinh nhà lớp học 3 tầng, tôn lát sân  trường </t>
    </r>
    <r>
      <rPr>
        <b/>
        <sz val="10"/>
        <rFont val="Times New Roman"/>
        <family val="1"/>
      </rPr>
      <t>THPT Kim Anh</t>
    </r>
  </si>
  <si>
    <r>
      <t xml:space="preserve">Cải tạo, sửa chữa nhà vệ sinh học sinh và giáo viên; nâng cấp nhà lớp học 3 tầng 18 phòng; tôn, lát sân; sửa chữa hệ thống thoát nước Trường </t>
    </r>
    <r>
      <rPr>
        <b/>
        <sz val="10"/>
        <rFont val="Times New Roman"/>
        <family val="1"/>
      </rPr>
      <t>THPT Hoài Đức A</t>
    </r>
    <r>
      <rPr>
        <sz val="10"/>
        <rFont val="Times New Roman"/>
        <family val="1"/>
      </rPr>
      <t xml:space="preserve">
</t>
    </r>
  </si>
  <si>
    <r>
      <t xml:space="preserve">Xây cổng, tường rào, hệ thống cống rãnh, lát sân, sảnh nhà lớp học, sân thể thao, nhà hiệu bộ- Trường Trung học phổ thông </t>
    </r>
    <r>
      <rPr>
        <b/>
        <sz val="10"/>
        <rFont val="Times New Roman"/>
        <family val="1"/>
      </rPr>
      <t>Hoài Đức B</t>
    </r>
  </si>
  <si>
    <r>
      <t xml:space="preserve">Cải tạo, sửa chữa, xây nhà vệ sinh hiệu bộ, cải tạo vệ sinh nhà học 3 tầng Trường </t>
    </r>
    <r>
      <rPr>
        <b/>
        <sz val="10"/>
        <rFont val="Times New Roman"/>
        <family val="1"/>
      </rPr>
      <t>THPT Cổ Loa</t>
    </r>
  </si>
  <si>
    <r>
      <t xml:space="preserve">Cải tạo nhà lớp học 3 tầng, nhà hiệu bộ và đoạn tường rào đổ trường </t>
    </r>
    <r>
      <rPr>
        <b/>
        <sz val="10"/>
        <rFont val="Times New Roman"/>
        <family val="1"/>
      </rPr>
      <t>THPT Xuân Khanh</t>
    </r>
  </si>
  <si>
    <r>
      <t xml:space="preserve">Cải tạo, sửa chữa sân, tường rào, nhà để xe, nhà vệ sinh, lớp học, nhà làm việc Trường </t>
    </r>
    <r>
      <rPr>
        <b/>
        <sz val="10"/>
        <rFont val="Times New Roman"/>
        <family val="1"/>
      </rPr>
      <t>THPT Thạch Thất</t>
    </r>
  </si>
  <si>
    <r>
      <t>Chống dột dãy phòng thực hành cấp IV, nhà hiệu bộ, chống ngập úng sân trường, Truờng trung cấp kỹ thuật tin học Hà Nội-</t>
    </r>
    <r>
      <rPr>
        <b/>
        <sz val="10"/>
        <rFont val="Times New Roman"/>
        <family val="1"/>
      </rPr>
      <t>ESTIH (cơ sở 2)</t>
    </r>
  </si>
  <si>
    <r>
      <t xml:space="preserve">Cải tạo, chống thấm khu vệ sinh, thay cửa, bóc tróc, trát và sơn lại trần tường nhà lớp học (nhà D) Trường </t>
    </r>
    <r>
      <rPr>
        <b/>
        <sz val="10"/>
        <rFont val="Times New Roman"/>
        <family val="1"/>
      </rPr>
      <t>Mầm non thực hành Linh Đàm</t>
    </r>
  </si>
  <si>
    <r>
      <t xml:space="preserve">Cải tạo, sửa chữa nhà xe, sân thể dục thể thao trường </t>
    </r>
    <r>
      <rPr>
        <b/>
        <sz val="10"/>
        <rFont val="Times New Roman"/>
        <family val="1"/>
      </rPr>
      <t>THPT Hoàng Văn Thụ</t>
    </r>
  </si>
  <si>
    <r>
      <t xml:space="preserve">Sửa chữa, cải tạo đường thoát nước phía sau  tầng 1, một số nhà vệ sinh, Ga ra xe ô tô 2 tầng, sửa hệ thống điện </t>
    </r>
    <r>
      <rPr>
        <b/>
        <sz val="10"/>
        <rFont val="Times New Roman"/>
        <family val="1"/>
      </rPr>
      <t>Văn phòng Sở Giáo dục tại 23 Quang trung và 81 Thợ Nhuộm</t>
    </r>
  </si>
  <si>
    <r>
      <t xml:space="preserve">Chống dột, cải tạo sửa chữa nhà vệ sinh, nhà lớp học, thay cửa, cải tạo lát sân trường </t>
    </r>
    <r>
      <rPr>
        <b/>
        <sz val="10"/>
        <rFont val="Times New Roman"/>
        <family val="1"/>
      </rPr>
      <t>THPT Phan Đình Phùng</t>
    </r>
  </si>
  <si>
    <r>
      <t xml:space="preserve">Cải tạo khu vệ sinh, hệ thống cửa, tường rào trường </t>
    </r>
    <r>
      <rPr>
        <b/>
        <sz val="10"/>
        <rFont val="Times New Roman"/>
        <family val="1"/>
      </rPr>
      <t>THPT Bắc Thăng Long</t>
    </r>
  </si>
  <si>
    <r>
      <t xml:space="preserve">Hệ thống thoát nước, thay dây và thiết bị điện, sửa chữa khu vệ sinh và sân trường </t>
    </r>
    <r>
      <rPr>
        <b/>
        <sz val="10"/>
        <rFont val="Times New Roman"/>
        <family val="1"/>
      </rPr>
      <t>THPT Vân Tảo</t>
    </r>
  </si>
  <si>
    <r>
      <t>Sử chữa sân trường, hệ thống thoát nước, khu vệ sinh, cổng, sân khấu ngoài trời trường</t>
    </r>
    <r>
      <rPr>
        <b/>
        <sz val="10"/>
        <rFont val="Times New Roman"/>
        <family val="1"/>
      </rPr>
      <t xml:space="preserve"> THPT Tây Hồ</t>
    </r>
  </si>
  <si>
    <r>
      <t xml:space="preserve">Sửa chữa cải tạo nhà K - Trường </t>
    </r>
    <r>
      <rPr>
        <b/>
        <sz val="10"/>
        <rFont val="Times New Roman"/>
        <family val="1"/>
      </rPr>
      <t>THPT Chu Văn An</t>
    </r>
    <r>
      <rPr>
        <sz val="10"/>
        <rFont val="Times New Roman"/>
        <family val="1"/>
      </rPr>
      <t xml:space="preserve">
</t>
    </r>
  </si>
  <si>
    <r>
      <t xml:space="preserve">Cải tạo nhà học B, xây dựng khu vệ sinh giữa nhà B, C </t>
    </r>
    <r>
      <rPr>
        <b/>
        <sz val="10"/>
        <rFont val="Times New Roman"/>
        <family val="1"/>
      </rPr>
      <t>trường Chương Mỹ A</t>
    </r>
  </si>
  <si>
    <r>
      <t xml:space="preserve">Chống thấm, làm lan can, khu vệ sinh các khối nhà học, cải tạo vệ sinh khu 1, sửa chữa trường </t>
    </r>
    <r>
      <rPr>
        <b/>
        <sz val="10"/>
        <rFont val="Times New Roman"/>
        <family val="1"/>
      </rPr>
      <t>THPT Lê Lợi.</t>
    </r>
  </si>
  <si>
    <r>
      <t xml:space="preserve">Cải tạo khu vệ sinh, chống lún, chống thấm thay cửa dãy nhà học 2 tầng, 4 tầng, khu hiệu bộ, Nhà thể chất trường </t>
    </r>
    <r>
      <rPr>
        <b/>
        <sz val="10"/>
        <rFont val="Times New Roman"/>
        <family val="1"/>
      </rPr>
      <t>THPT Dương Xá</t>
    </r>
  </si>
  <si>
    <r>
      <t>Chống dột mái nhà học, làm việc, sửa nhà vệ sinh, trát vá, lát nền và thay cửa hỏng trường</t>
    </r>
    <r>
      <rPr>
        <b/>
        <sz val="10"/>
        <rFont val="Times New Roman"/>
        <family val="1"/>
      </rPr>
      <t xml:space="preserve"> tiểu học Bình Minh</t>
    </r>
  </si>
  <si>
    <r>
      <t xml:space="preserve">Cải tạo, sửa chữa khu vệ sinh học sinh, tôn lát sân, hệ thống thoát nước sân trường và tường rào Trường </t>
    </r>
    <r>
      <rPr>
        <b/>
        <sz val="10"/>
        <rFont val="Times New Roman"/>
        <family val="1"/>
      </rPr>
      <t>THPT Phùng Khắc Khoan</t>
    </r>
  </si>
  <si>
    <r>
      <t>Cải tạo sửa chữa nhà vệ sinh giáo viên, Nhà lớp học 3 tầng 21 phòng, mái nhà Hiệu bộ, sân phía trước trường</t>
    </r>
    <r>
      <rPr>
        <b/>
        <sz val="10"/>
        <rFont val="Times New Roman"/>
        <family val="1"/>
      </rPr>
      <t xml:space="preserve"> THPT Đồng Quan</t>
    </r>
  </si>
  <si>
    <r>
      <t xml:space="preserve">Cải tạo khu vệ sinh giáo viên, sân, cổng, tường rào trường </t>
    </r>
    <r>
      <rPr>
        <b/>
        <sz val="10"/>
        <rFont val="Times New Roman"/>
        <family val="1"/>
      </rPr>
      <t>THPT Thường Tín</t>
    </r>
  </si>
  <si>
    <r>
      <t xml:space="preserve">Cải tạo, chống dột nhà hiệu bộ, tôn và lát lại sân ngập úng, cải tạo nâng cấp cổng chính, tường rào phía trước trường </t>
    </r>
    <r>
      <rPr>
        <b/>
        <sz val="10"/>
        <rFont val="Times New Roman"/>
        <family val="1"/>
      </rPr>
      <t>THPT Nguyễn Văn Cừ</t>
    </r>
  </si>
  <si>
    <t>Đơn vị: Nghìn đồng</t>
  </si>
  <si>
    <r>
      <t xml:space="preserve">Cải tạo, sửa chữa trường </t>
    </r>
    <r>
      <rPr>
        <b/>
        <sz val="11"/>
        <rFont val="Times New Roman"/>
        <family val="1"/>
      </rPr>
      <t>THPT Đa Phúc</t>
    </r>
  </si>
  <si>
    <t>Giá trúng thầu</t>
  </si>
  <si>
    <t>Giải ngân đến 31/12/2016</t>
  </si>
  <si>
    <t>Bàn giao tháng…../2016</t>
  </si>
  <si>
    <t>Đã gưỉ Sở GD Biên bản quyết toán kiểm tra, ký chuyển sở TC</t>
  </si>
  <si>
    <t>Gửi Sở Tài chính</t>
  </si>
  <si>
    <t>Quyết định quyết toán  Sở TC</t>
  </si>
  <si>
    <t>Giá trị QT được duyệt</t>
  </si>
  <si>
    <r>
      <t xml:space="preserve">Ghi chú: </t>
    </r>
    <r>
      <rPr>
        <sz val="12"/>
        <rFont val="Times New Roman"/>
        <family val="1"/>
      </rPr>
      <t>Ghi ngày bàn giao</t>
    </r>
  </si>
  <si>
    <t>Giá gói thầu</t>
  </si>
  <si>
    <t>( Kèm theo công văn số  …………../SGD&amp;ĐT-KHTC ngày     tháng      năm 2016 của Sở giáo dục và Đào tạo)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</si>
</sst>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?&quot;#,##0;&quot;?&quot;\-#,##0"/>
    <numFmt numFmtId="166" formatCode="_-* #,##0_-;\-* #,##0_-;_-* &quot;-&quot;_-;_-@_-"/>
    <numFmt numFmtId="167" formatCode="_-* #,##0.00_-;\-* #,##0.00_-;_-* &quot;-&quot;??_-;_-@_-"/>
    <numFmt numFmtId="168" formatCode="&quot;$&quot;#,##0;[Red]\-&quot;$&quot;#,##0"/>
    <numFmt numFmtId="169" formatCode="_-* #,##0\ _F_-;\-* #,##0\ _F_-;_-* &quot;-&quot;\ _F_-;_-@_-"/>
    <numFmt numFmtId="170" formatCode="_ &quot;\&quot;* #,##0_ ;_ &quot;\&quot;* \-#,##0_ ;_ &quot;\&quot;* &quot;-&quot;_ ;_ @_ "/>
    <numFmt numFmtId="171" formatCode="0.000000000"/>
    <numFmt numFmtId="172" formatCode="0.000%"/>
    <numFmt numFmtId="173" formatCode="_ &quot;\&quot;* #,##0.00_ ;_ &quot;\&quot;* \-#,##0.00_ ;_ &quot;\&quot;* &quot;-&quot;??_ ;_ @_ "/>
    <numFmt numFmtId="174" formatCode="0.0%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(* #,##0_);_(* \(#,##0\);_(* &quot;-&quot;??_);_(@_)"/>
    <numFmt numFmtId="179" formatCode="_ * #,##0.00_)\ _$_ ;_ * \(#,##0.00\)\ _$_ ;_ * &quot;-&quot;??_)\ _$_ ;_ @_ "/>
    <numFmt numFmtId="180" formatCode="0.000_)"/>
    <numFmt numFmtId="181" formatCode="_-* #,##0.00\ _₫_-;\-* #,##0.00\ _₫_-;_-* &quot;-&quot;??\ _₫_-;_-@_-"/>
    <numFmt numFmtId="182" formatCode="#,##0;\(#,##0\)"/>
    <numFmt numFmtId="183" formatCode="\-00##"/>
    <numFmt numFmtId="184" formatCode="\t0.00%"/>
    <numFmt numFmtId="185" formatCode="&quot;$&quot;\ \ \ \ #,##0_);\(&quot;$&quot;\ \ \ #,##0\)"/>
    <numFmt numFmtId="186" formatCode="&quot;$&quot;\ \ \ \ \ #,##0_);\(&quot;$&quot;\ \ \ \ \ #,##0\)"/>
    <numFmt numFmtId="187" formatCode="\t#\ ??/??"/>
    <numFmt numFmtId="188" formatCode="_-* #,##0\ _₫_-;\-* #,##0\ _₫_-;_-* &quot;-&quot;\ _₫_-;_-@_-"/>
    <numFmt numFmtId="189" formatCode="_-&quot;£&quot;* #,##0_-;\-&quot;£&quot;* #,##0_-;_-&quot;£&quot;* &quot;-&quot;_-;_-@_-"/>
    <numFmt numFmtId="190" formatCode="#,##0\ &quot;€&quot;_);[Red]\(#,##0\ &quot;€&quot;\)"/>
    <numFmt numFmtId="191" formatCode="&quot;€&quot;###,0&quot;.&quot;00_);[Red]\(&quot;€&quot;###,0&quot;.&quot;00\)"/>
    <numFmt numFmtId="192" formatCode="m/d"/>
    <numFmt numFmtId="193" formatCode="&quot;ß&quot;#,##0;\-&quot;&quot;\ß&quot;&quot;#,##0"/>
    <numFmt numFmtId="194" formatCode="#,##0_)"/>
    <numFmt numFmtId="195" formatCode="#,##0___)"/>
    <numFmt numFmtId="196" formatCode="#,##0.00____"/>
    <numFmt numFmtId="197" formatCode="#,##0_____)"/>
    <numFmt numFmtId="198" formatCode="dd\-mm"/>
    <numFmt numFmtId="199" formatCode="#,##0_/"/>
    <numFmt numFmtId="200" formatCode="#,##0.00\ &quot;F&quot;;[Red]\-#,##0.00\ &quot;F&quot;"/>
    <numFmt numFmtId="201" formatCode="_-* #,##0.0\ _F_-;\-* #,##0.0\ _F_-;_-* &quot;-&quot;??\ _F_-;_-@_-"/>
    <numFmt numFmtId="202" formatCode="_-&quot;£&quot;* #,##0.00_-;\-&quot;£&quot;* #,##0.00_-;_-&quot;£&quot;* &quot;-&quot;??_-;_-@_-"/>
    <numFmt numFmtId="203" formatCode="&quot;£&quot;#,##0;\-&quot;£&quot;#,##0"/>
    <numFmt numFmtId="204" formatCode="&quot;\&quot;#,##0;&quot;\&quot;\-#,##0"/>
    <numFmt numFmtId="205" formatCode="_-* ###,0&quot;.&quot;00\ _F_B_-;\-* ###,0&quot;.&quot;00\ _F_B_-;_-* &quot;-&quot;??\ _F_B_-;_-@_-"/>
    <numFmt numFmtId="206" formatCode="#,##0.00\ &quot;F&quot;;\-#,##0.00\ &quot;F&quot;"/>
    <numFmt numFmtId="207" formatCode="_-* #,##0\ &quot;F&quot;_-;\-* #,##0\ &quot;F&quot;_-;_-* &quot;-&quot;\ &quot;F&quot;_-;_-@_-"/>
    <numFmt numFmtId="208" formatCode="#,##0\ &quot;F&quot;;[Red]\-#,##0\ &quot;F&quot;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&quot;￥&quot;#,##0;&quot;￥&quot;\-#,##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_ * #,##0_)\ _$_ ;_ * \(#,##0\)\ _$_ ;_ * &quot;-&quot;??_)\ _$_ ;_ @_ "/>
    <numFmt numFmtId="215" formatCode="#.##0_);\(#.##0\)"/>
    <numFmt numFmtId="216" formatCode="#_);\(#\)"/>
  </numFmts>
  <fonts count="110">
    <font>
      <sz val="10"/>
      <name val="Times New Roman"/>
      <family val="0"/>
    </font>
    <font>
      <sz val="10"/>
      <name val="Helv"/>
      <family val="2"/>
    </font>
    <font>
      <sz val="12"/>
      <name val=".VnTime"/>
      <family val="2"/>
    </font>
    <font>
      <b/>
      <sz val="20"/>
      <name val=".VnArialH"/>
      <family val="2"/>
    </font>
    <font>
      <sz val="11"/>
      <name val="??"/>
      <family val="3"/>
    </font>
    <font>
      <sz val="10"/>
      <name val="?? ??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2"/>
      <name val="±¼¸²Ã¼"/>
      <family val="3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0"/>
      <name val=".VnArial"/>
      <family val="2"/>
    </font>
    <font>
      <b/>
      <sz val="10"/>
      <name val="Arial"/>
      <family val="2"/>
    </font>
    <font>
      <sz val="12"/>
      <name val="Times New Roman"/>
      <family val="0"/>
    </font>
    <font>
      <sz val="11"/>
      <name val="Tms Rmn"/>
      <family val="0"/>
    </font>
    <font>
      <sz val="10"/>
      <name val="MS Serif"/>
      <family val="1"/>
    </font>
    <font>
      <sz val="13"/>
      <name val=".VnTime"/>
      <family val="2"/>
    </font>
    <font>
      <sz val="10"/>
      <name val="MS Sans Serif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0"/>
      <color indexed="12"/>
      <name val="Arial"/>
      <family val="2"/>
    </font>
    <font>
      <sz val="8"/>
      <color indexed="12"/>
      <name val="Helv"/>
      <family val="0"/>
    </font>
    <font>
      <sz val="11"/>
      <color indexed="52"/>
      <name val="Calibri"/>
      <family val="2"/>
    </font>
    <font>
      <b/>
      <sz val="11"/>
      <name val="Helv"/>
      <family val="0"/>
    </font>
    <font>
      <sz val="12"/>
      <name val="Arial"/>
      <family val="2"/>
    </font>
    <font>
      <sz val="14"/>
      <color indexed="10"/>
      <name val=".VnTime"/>
      <family val="2"/>
    </font>
    <font>
      <sz val="11"/>
      <color indexed="60"/>
      <name val="Calibri"/>
      <family val="2"/>
    </font>
    <font>
      <sz val="14"/>
      <name val=".VnTime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바탕체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color indexed="63"/>
      <name val="Calibri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.VnTime"/>
      <family val="2"/>
    </font>
    <font>
      <sz val="8"/>
      <name val="MS Sans Serif"/>
      <family val="2"/>
    </font>
    <font>
      <b/>
      <sz val="8"/>
      <color indexed="8"/>
      <name val="Helv"/>
      <family val="0"/>
    </font>
    <font>
      <sz val="12"/>
      <name val="VNTime"/>
      <family val="0"/>
    </font>
    <font>
      <b/>
      <sz val="18"/>
      <color indexed="56"/>
      <name val="Cambria"/>
      <family val="2"/>
    </font>
    <font>
      <sz val="8"/>
      <name val=".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0"/>
    </font>
    <font>
      <b/>
      <sz val="1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9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9" fontId="3" fillId="0" borderId="0" applyFont="0" applyAlignment="0">
      <protection/>
    </xf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170" fontId="11" fillId="0" borderId="0" applyFont="0" applyFill="0" applyBorder="0" applyAlignment="0" applyProtection="0"/>
    <xf numFmtId="0" fontId="13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4" fillId="2" borderId="0">
      <alignment/>
      <protection/>
    </xf>
    <xf numFmtId="0" fontId="13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0">
      <alignment/>
      <protection/>
    </xf>
    <xf numFmtId="0" fontId="17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4" fillId="2" borderId="0">
      <alignment/>
      <protection/>
    </xf>
    <xf numFmtId="0" fontId="17" fillId="2" borderId="0">
      <alignment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4" fillId="0" borderId="0">
      <alignment wrapText="1"/>
      <protection/>
    </xf>
    <xf numFmtId="0" fontId="18" fillId="0" borderId="0">
      <alignment wrapText="1"/>
      <protection/>
    </xf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>
      <alignment/>
      <protection/>
    </xf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171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4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177" fontId="6" fillId="0" borderId="0" applyFill="0" applyBorder="0" applyAlignment="0">
      <protection/>
    </xf>
    <xf numFmtId="0" fontId="30" fillId="2" borderId="1" applyNumberFormat="0" applyAlignment="0" applyProtection="0"/>
    <xf numFmtId="0" fontId="31" fillId="0" borderId="0">
      <alignment/>
      <protection/>
    </xf>
    <xf numFmtId="0" fontId="32" fillId="21" borderId="2" applyNumberFormat="0" applyAlignment="0" applyProtection="0"/>
    <xf numFmtId="178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4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0" fillId="0" borderId="0">
      <alignment/>
      <protection/>
    </xf>
    <xf numFmtId="179" fontId="3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7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6" fillId="0" borderId="0">
      <alignment/>
      <protection/>
    </xf>
    <xf numFmtId="0" fontId="6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6" fillId="0" borderId="0">
      <alignment/>
      <protection/>
    </xf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2" fillId="0" borderId="0" applyFont="0" applyBorder="0" applyAlignment="0">
      <protection/>
    </xf>
    <xf numFmtId="0" fontId="41" fillId="0" borderId="0" applyNumberFormat="0" applyAlignment="0">
      <protection/>
    </xf>
    <xf numFmtId="0" fontId="42" fillId="0" borderId="0" applyNumberFormat="0" applyFill="0" applyBorder="0" applyAlignment="0" applyProtection="0"/>
    <xf numFmtId="3" fontId="2" fillId="0" borderId="0" applyFont="0" applyBorder="0" applyAlignment="0">
      <protection/>
    </xf>
    <xf numFmtId="2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 applyNumberFormat="0" applyFont="0" applyBorder="0" applyAlignment="0">
      <protection/>
    </xf>
    <xf numFmtId="0" fontId="47" fillId="22" borderId="0">
      <alignment/>
      <protection/>
    </xf>
    <xf numFmtId="0" fontId="48" fillId="0" borderId="0">
      <alignment horizontal="left"/>
      <protection/>
    </xf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52" fillId="0" borderId="6">
      <alignment horizontal="center"/>
      <protection/>
    </xf>
    <xf numFmtId="0" fontId="52" fillId="0" borderId="0">
      <alignment horizontal="center"/>
      <protection/>
    </xf>
    <xf numFmtId="5" fontId="53" fillId="23" borderId="7" applyNumberFormat="0" applyAlignment="0">
      <protection/>
    </xf>
    <xf numFmtId="49" fontId="54" fillId="0" borderId="7">
      <alignment vertical="center"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10" fontId="45" fillId="24" borderId="7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57" fillId="0" borderId="8" applyNumberFormat="0" applyFill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8" fillId="0" borderId="6">
      <alignment/>
      <protection/>
    </xf>
    <xf numFmtId="189" fontId="6" fillId="0" borderId="9">
      <alignment/>
      <protection/>
    </xf>
    <xf numFmtId="190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9" fillId="0" borderId="0" applyNumberFormat="0" applyFont="0" applyFill="0" applyAlignment="0">
      <protection/>
    </xf>
    <xf numFmtId="3" fontId="60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Border="0">
      <alignment/>
      <protection/>
    </xf>
    <xf numFmtId="196" fontId="38" fillId="0" borderId="10" applyBorder="0">
      <alignment/>
      <protection/>
    </xf>
    <xf numFmtId="197" fontId="38" fillId="0" borderId="0" applyFont="0" applyFill="0" applyBorder="0" applyAlignment="0" applyProtection="0"/>
    <xf numFmtId="0" fontId="61" fillId="25" borderId="0" applyNumberFormat="0" applyBorder="0" applyAlignment="0" applyProtection="0"/>
    <xf numFmtId="0" fontId="38" fillId="0" borderId="7">
      <alignment/>
      <protection/>
    </xf>
    <xf numFmtId="0" fontId="0" fillId="0" borderId="0">
      <alignment/>
      <protection/>
    </xf>
    <xf numFmtId="0" fontId="38" fillId="0" borderId="7">
      <alignment/>
      <protection/>
    </xf>
    <xf numFmtId="198" fontId="62" fillId="0" borderId="0" applyFont="0" applyFill="0" applyBorder="0" applyAlignment="0" applyProtection="0"/>
    <xf numFmtId="37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5" fillId="24" borderId="11" applyNumberFormat="0" applyFont="0" applyAlignment="0" applyProtection="0"/>
    <xf numFmtId="2" fontId="14" fillId="0" borderId="12" applyFont="0" applyFill="0" applyBorder="0" applyAlignment="0" applyProtection="0"/>
    <xf numFmtId="199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0" fillId="0" borderId="0">
      <alignment/>
      <protection/>
    </xf>
    <xf numFmtId="0" fontId="68" fillId="2" borderId="13" applyNumberFormat="0" applyAlignment="0" applyProtection="0"/>
    <xf numFmtId="14" fontId="2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9" fillId="26" borderId="0" applyNumberFormat="0" applyFont="0" applyBorder="0" applyAlignment="0">
      <protection/>
    </xf>
    <xf numFmtId="14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72" fillId="25" borderId="14" applyNumberFormat="0" applyProtection="0">
      <alignment vertical="center"/>
    </xf>
    <xf numFmtId="4" fontId="73" fillId="25" borderId="14" applyNumberFormat="0" applyProtection="0">
      <alignment vertical="center"/>
    </xf>
    <xf numFmtId="4" fontId="74" fillId="25" borderId="14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4" fontId="74" fillId="18" borderId="14" applyNumberFormat="0" applyProtection="0">
      <alignment horizontal="right" vertical="center"/>
    </xf>
    <xf numFmtId="4" fontId="74" fillId="4" borderId="14" applyNumberFormat="0" applyProtection="0">
      <alignment horizontal="right" vertical="center"/>
    </xf>
    <xf numFmtId="4" fontId="74" fillId="10" borderId="14" applyNumberFormat="0" applyProtection="0">
      <alignment horizontal="right" vertical="center"/>
    </xf>
    <xf numFmtId="4" fontId="74" fillId="5" borderId="14" applyNumberFormat="0" applyProtection="0">
      <alignment horizontal="right" vertical="center"/>
    </xf>
    <xf numFmtId="4" fontId="74" fillId="12" borderId="14" applyNumberFormat="0" applyProtection="0">
      <alignment horizontal="right" vertical="center"/>
    </xf>
    <xf numFmtId="4" fontId="74" fillId="8" borderId="14" applyNumberFormat="0" applyProtection="0">
      <alignment horizontal="right" vertical="center"/>
    </xf>
    <xf numFmtId="4" fontId="74" fillId="28" borderId="14" applyNumberFormat="0" applyProtection="0">
      <alignment horizontal="right" vertical="center"/>
    </xf>
    <xf numFmtId="4" fontId="74" fillId="19" borderId="14" applyNumberFormat="0" applyProtection="0">
      <alignment horizontal="right" vertical="center"/>
    </xf>
    <xf numFmtId="4" fontId="74" fillId="29" borderId="14" applyNumberFormat="0" applyProtection="0">
      <alignment horizontal="right" vertical="center"/>
    </xf>
    <xf numFmtId="4" fontId="72" fillId="30" borderId="15" applyNumberFormat="0" applyProtection="0">
      <alignment horizontal="left" vertical="center" indent="1"/>
    </xf>
    <xf numFmtId="4" fontId="72" fillId="9" borderId="0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4" fontId="74" fillId="9" borderId="14" applyNumberFormat="0" applyProtection="0">
      <alignment horizontal="right" vertical="center"/>
    </xf>
    <xf numFmtId="4" fontId="75" fillId="9" borderId="0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4" fontId="74" fillId="31" borderId="14" applyNumberFormat="0" applyProtection="0">
      <alignment vertical="center"/>
    </xf>
    <xf numFmtId="4" fontId="76" fillId="31" borderId="14" applyNumberFormat="0" applyProtection="0">
      <alignment vertical="center"/>
    </xf>
    <xf numFmtId="4" fontId="72" fillId="9" borderId="16" applyNumberFormat="0" applyProtection="0">
      <alignment horizontal="left" vertical="center" indent="1"/>
    </xf>
    <xf numFmtId="4" fontId="74" fillId="31" borderId="14" applyNumberFormat="0" applyProtection="0">
      <alignment horizontal="right" vertical="center"/>
    </xf>
    <xf numFmtId="4" fontId="76" fillId="31" borderId="14" applyNumberFormat="0" applyProtection="0">
      <alignment horizontal="right" vertical="center"/>
    </xf>
    <xf numFmtId="4" fontId="72" fillId="9" borderId="14" applyNumberFormat="0" applyProtection="0">
      <alignment horizontal="left" vertical="center" indent="1"/>
    </xf>
    <xf numFmtId="4" fontId="77" fillId="23" borderId="16" applyNumberFormat="0" applyProtection="0">
      <alignment horizontal="left" vertical="center" indent="1"/>
    </xf>
    <xf numFmtId="4" fontId="78" fillId="31" borderId="14" applyNumberFormat="0" applyProtection="0">
      <alignment horizontal="right" vertical="center"/>
    </xf>
    <xf numFmtId="0" fontId="69" fillId="1" borderId="4" applyNumberFormat="0" applyFont="0" applyAlignment="0"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1" fillId="0" borderId="0">
      <alignment/>
      <protection/>
    </xf>
    <xf numFmtId="178" fontId="33" fillId="0" borderId="0" applyFont="0" applyFill="0" applyBorder="0" applyAlignment="0" applyProtection="0"/>
    <xf numFmtId="0" fontId="58" fillId="0" borderId="0">
      <alignment/>
      <protection/>
    </xf>
    <xf numFmtId="40" fontId="81" fillId="0" borderId="0" applyBorder="0">
      <alignment horizontal="right"/>
      <protection/>
    </xf>
    <xf numFmtId="200" fontId="38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2" fontId="19" fillId="0" borderId="17">
      <alignment horizontal="right" vertical="center"/>
      <protection/>
    </xf>
    <xf numFmtId="202" fontId="19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0" fontId="38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3" fontId="38" fillId="0" borderId="17">
      <alignment horizontal="right" vertical="center"/>
      <protection/>
    </xf>
    <xf numFmtId="203" fontId="38" fillId="0" borderId="17">
      <alignment horizontal="right" vertical="center"/>
      <protection/>
    </xf>
    <xf numFmtId="204" fontId="2" fillId="0" borderId="17">
      <alignment horizontal="right" vertical="center"/>
      <protection/>
    </xf>
    <xf numFmtId="200" fontId="38" fillId="0" borderId="17">
      <alignment horizontal="right" vertical="center"/>
      <protection/>
    </xf>
    <xf numFmtId="205" fontId="62" fillId="0" borderId="17">
      <alignment horizontal="right" vertical="center"/>
      <protection/>
    </xf>
    <xf numFmtId="205" fontId="62" fillId="0" borderId="17">
      <alignment horizontal="right" vertical="center"/>
      <protection/>
    </xf>
    <xf numFmtId="205" fontId="62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6" fontId="38" fillId="0" borderId="17">
      <alignment horizontal="right" vertical="center"/>
      <protection/>
    </xf>
    <xf numFmtId="202" fontId="19" fillId="0" borderId="17">
      <alignment horizontal="right" vertical="center"/>
      <protection/>
    </xf>
    <xf numFmtId="201" fontId="2" fillId="0" borderId="17">
      <alignment horizontal="right" vertical="center"/>
      <protection/>
    </xf>
    <xf numFmtId="202" fontId="19" fillId="0" borderId="17">
      <alignment horizontal="right" vertical="center"/>
      <protection/>
    </xf>
    <xf numFmtId="206" fontId="38" fillId="0" borderId="17">
      <alignment horizontal="right" vertical="center"/>
      <protection/>
    </xf>
    <xf numFmtId="207" fontId="38" fillId="0" borderId="17">
      <alignment horizontal="center"/>
      <protection/>
    </xf>
    <xf numFmtId="0" fontId="82" fillId="0" borderId="18">
      <alignment/>
      <protection/>
    </xf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19" applyNumberFormat="0" applyFont="0" applyFill="0" applyAlignment="0" applyProtection="0"/>
    <xf numFmtId="208" fontId="38" fillId="0" borderId="0">
      <alignment/>
      <protection/>
    </xf>
    <xf numFmtId="206" fontId="38" fillId="0" borderId="7">
      <alignment/>
      <protection/>
    </xf>
    <xf numFmtId="0" fontId="84" fillId="0" borderId="20" applyFill="0" applyBorder="0" applyAlignment="0">
      <protection/>
    </xf>
    <xf numFmtId="5" fontId="85" fillId="32" borderId="21">
      <alignment vertical="top"/>
      <protection/>
    </xf>
    <xf numFmtId="0" fontId="86" fillId="33" borderId="7">
      <alignment horizontal="left" vertical="center"/>
      <protection/>
    </xf>
    <xf numFmtId="6" fontId="87" fillId="34" borderId="21">
      <alignment/>
      <protection/>
    </xf>
    <xf numFmtId="5" fontId="53" fillId="0" borderId="21">
      <alignment horizontal="left" vertical="top"/>
      <protection/>
    </xf>
    <xf numFmtId="0" fontId="88" fillId="35" borderId="0">
      <alignment horizontal="left" vertical="center"/>
      <protection/>
    </xf>
    <xf numFmtId="5" fontId="19" fillId="0" borderId="22">
      <alignment horizontal="left" vertical="top"/>
      <protection/>
    </xf>
    <xf numFmtId="0" fontId="89" fillId="0" borderId="22">
      <alignment horizontal="left" vertical="center"/>
      <protection/>
    </xf>
    <xf numFmtId="0" fontId="6" fillId="0" borderId="0">
      <alignment/>
      <protection/>
    </xf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3" applyNumberFormat="0" applyFont="0" applyAlignment="0">
      <protection/>
    </xf>
    <xf numFmtId="0" fontId="92" fillId="0" borderId="0" applyNumberFormat="0" applyFill="0" applyBorder="0" applyAlignment="0" applyProtection="0"/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4" fillId="0" borderId="0">
      <alignment/>
      <protection/>
    </xf>
    <xf numFmtId="0" fontId="59" fillId="0" borderId="0">
      <alignment/>
      <protection/>
    </xf>
    <xf numFmtId="166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11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97" fillId="0" borderId="0">
      <alignment/>
      <protection/>
    </xf>
    <xf numFmtId="166" fontId="6" fillId="0" borderId="0" applyFont="0" applyFill="0" applyBorder="0" applyAlignment="0" applyProtection="0"/>
    <xf numFmtId="0" fontId="0" fillId="0" borderId="0">
      <alignment/>
      <protection/>
    </xf>
    <xf numFmtId="212" fontId="95" fillId="0" borderId="0" applyFont="0" applyFill="0" applyBorder="0" applyAlignment="0" applyProtection="0"/>
    <xf numFmtId="6" fontId="9" fillId="0" borderId="0" applyFont="0" applyFill="0" applyBorder="0" applyAlignment="0" applyProtection="0"/>
    <xf numFmtId="213" fontId="95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35" fillId="0" borderId="0">
      <alignment vertical="center"/>
      <protection/>
    </xf>
  </cellStyleXfs>
  <cellXfs count="60">
    <xf numFmtId="0" fontId="0" fillId="0" borderId="0" xfId="0" applyAlignment="1">
      <alignment/>
    </xf>
    <xf numFmtId="214" fontId="99" fillId="0" borderId="7" xfId="160" applyNumberFormat="1" applyFont="1" applyFill="1" applyBorder="1" applyAlignment="1">
      <alignment horizontal="center" vertical="center" wrapText="1"/>
    </xf>
    <xf numFmtId="3" fontId="99" fillId="0" borderId="7" xfId="1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9" fillId="0" borderId="7" xfId="259" applyFont="1" applyFill="1" applyBorder="1" applyAlignment="1">
      <alignment horizontal="center" vertical="center" wrapText="1"/>
      <protection/>
    </xf>
    <xf numFmtId="0" fontId="99" fillId="0" borderId="7" xfId="259" applyFont="1" applyFill="1" applyBorder="1" applyAlignment="1">
      <alignment horizontal="center" vertical="center" wrapText="1"/>
      <protection/>
    </xf>
    <xf numFmtId="3" fontId="0" fillId="0" borderId="24" xfId="160" applyNumberFormat="1" applyFont="1" applyFill="1" applyBorder="1" applyAlignment="1">
      <alignment vertical="center" wrapText="1"/>
    </xf>
    <xf numFmtId="0" fontId="23" fillId="0" borderId="24" xfId="259" applyFont="1" applyFill="1" applyBorder="1" applyAlignment="1">
      <alignment horizontal="center" vertical="center" wrapText="1"/>
      <protection/>
    </xf>
    <xf numFmtId="0" fontId="0" fillId="0" borderId="24" xfId="259" applyFont="1" applyFill="1" applyBorder="1" applyAlignment="1">
      <alignment horizontal="center" vertical="center" wrapText="1"/>
      <protection/>
    </xf>
    <xf numFmtId="0" fontId="0" fillId="0" borderId="24" xfId="259" applyFont="1" applyFill="1" applyBorder="1" applyAlignment="1">
      <alignment horizontal="left" vertical="center" wrapText="1"/>
      <protection/>
    </xf>
    <xf numFmtId="3" fontId="23" fillId="0" borderId="24" xfId="259" applyNumberFormat="1" applyFont="1" applyFill="1" applyBorder="1" applyAlignment="1">
      <alignment horizontal="center" vertical="center" wrapText="1"/>
      <protection/>
    </xf>
    <xf numFmtId="1" fontId="0" fillId="0" borderId="24" xfId="259" applyNumberFormat="1" applyFont="1" applyFill="1" applyBorder="1" applyAlignment="1">
      <alignment horizontal="center" vertical="center" wrapText="1"/>
      <protection/>
    </xf>
    <xf numFmtId="3" fontId="23" fillId="0" borderId="25" xfId="259" applyNumberFormat="1" applyFont="1" applyFill="1" applyBorder="1" applyAlignment="1">
      <alignment horizontal="center" vertical="center" wrapText="1"/>
      <protection/>
    </xf>
    <xf numFmtId="1" fontId="0" fillId="0" borderId="25" xfId="259" applyNumberFormat="1" applyFont="1" applyFill="1" applyBorder="1" applyAlignment="1">
      <alignment horizontal="center" vertical="center" wrapText="1"/>
      <protection/>
    </xf>
    <xf numFmtId="3" fontId="0" fillId="0" borderId="25" xfId="160" applyNumberFormat="1" applyFont="1" applyFill="1" applyBorder="1" applyAlignment="1">
      <alignment vertical="center" wrapText="1"/>
    </xf>
    <xf numFmtId="0" fontId="0" fillId="0" borderId="24" xfId="260" applyFont="1" applyFill="1" applyBorder="1" applyAlignment="1">
      <alignment horizontal="left" vertical="center" wrapText="1"/>
      <protection/>
    </xf>
    <xf numFmtId="0" fontId="0" fillId="0" borderId="25" xfId="259" applyNumberFormat="1" applyFont="1" applyFill="1" applyBorder="1" applyAlignment="1">
      <alignment vertical="center" wrapText="1"/>
      <protection/>
    </xf>
    <xf numFmtId="3" fontId="102" fillId="0" borderId="24" xfId="160" applyNumberFormat="1" applyFont="1" applyFill="1" applyBorder="1" applyAlignment="1">
      <alignment vertical="center" wrapText="1"/>
    </xf>
    <xf numFmtId="0" fontId="0" fillId="0" borderId="24" xfId="259" applyNumberFormat="1" applyFont="1" applyFill="1" applyBorder="1" applyAlignment="1">
      <alignment vertical="center" wrapText="1"/>
      <protection/>
    </xf>
    <xf numFmtId="3" fontId="23" fillId="0" borderId="24" xfId="259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/>
    </xf>
    <xf numFmtId="3" fontId="101" fillId="0" borderId="24" xfId="160" applyNumberFormat="1" applyFont="1" applyFill="1" applyBorder="1" applyAlignment="1">
      <alignment vertical="center" wrapText="1"/>
    </xf>
    <xf numFmtId="0" fontId="103" fillId="0" borderId="7" xfId="259" applyFont="1" applyFill="1" applyBorder="1" applyAlignment="1">
      <alignment horizontal="center" vertical="center" wrapText="1"/>
      <protection/>
    </xf>
    <xf numFmtId="49" fontId="99" fillId="0" borderId="7" xfId="259" applyNumberFormat="1" applyFont="1" applyFill="1" applyBorder="1" applyAlignment="1">
      <alignment horizontal="center" vertical="center" wrapText="1"/>
      <protection/>
    </xf>
    <xf numFmtId="0" fontId="105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214" fontId="99" fillId="0" borderId="7" xfId="16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05" fillId="0" borderId="26" xfId="0" applyFont="1" applyFill="1" applyBorder="1" applyAlignment="1">
      <alignment horizontal="center"/>
    </xf>
    <xf numFmtId="0" fontId="23" fillId="0" borderId="7" xfId="259" applyFont="1" applyFill="1" applyBorder="1" applyAlignment="1">
      <alignment horizontal="center" vertical="center" wrapText="1"/>
      <protection/>
    </xf>
    <xf numFmtId="214" fontId="99" fillId="0" borderId="7" xfId="160" applyNumberFormat="1" applyFont="1" applyFill="1" applyBorder="1" applyAlignment="1">
      <alignment horizontal="right" vertical="center" wrapText="1"/>
    </xf>
    <xf numFmtId="214" fontId="103" fillId="0" borderId="7" xfId="160" applyNumberFormat="1" applyFont="1" applyFill="1" applyBorder="1" applyAlignment="1">
      <alignment horizontal="right" vertical="center" wrapText="1"/>
    </xf>
    <xf numFmtId="0" fontId="0" fillId="0" borderId="9" xfId="259" applyFont="1" applyFill="1" applyBorder="1" applyAlignment="1">
      <alignment horizontal="center" vertical="center" wrapText="1"/>
      <protection/>
    </xf>
    <xf numFmtId="0" fontId="0" fillId="0" borderId="9" xfId="260" applyFont="1" applyFill="1" applyBorder="1" applyAlignment="1">
      <alignment horizontal="left" vertical="center" wrapText="1"/>
      <protection/>
    </xf>
    <xf numFmtId="3" fontId="23" fillId="0" borderId="9" xfId="259" applyNumberFormat="1" applyFont="1" applyFill="1" applyBorder="1" applyAlignment="1">
      <alignment horizontal="center" vertical="center" wrapText="1"/>
      <protection/>
    </xf>
    <xf numFmtId="1" fontId="0" fillId="0" borderId="9" xfId="259" applyNumberFormat="1" applyFont="1" applyFill="1" applyBorder="1" applyAlignment="1">
      <alignment horizontal="center" vertical="center" wrapText="1"/>
      <protection/>
    </xf>
    <xf numFmtId="3" fontId="0" fillId="0" borderId="9" xfId="160" applyNumberFormat="1" applyFont="1" applyFill="1" applyBorder="1" applyAlignment="1">
      <alignment vertical="center" wrapText="1"/>
    </xf>
    <xf numFmtId="3" fontId="102" fillId="0" borderId="9" xfId="160" applyNumberFormat="1" applyFont="1" applyFill="1" applyBorder="1" applyAlignment="1">
      <alignment horizontal="center" vertical="center" wrapText="1"/>
    </xf>
    <xf numFmtId="0" fontId="23" fillId="0" borderId="9" xfId="259" applyFont="1" applyFill="1" applyBorder="1" applyAlignment="1">
      <alignment horizontal="center" vertical="center" wrapText="1"/>
      <protection/>
    </xf>
    <xf numFmtId="3" fontId="100" fillId="0" borderId="24" xfId="160" applyNumberFormat="1" applyFont="1" applyFill="1" applyBorder="1" applyAlignment="1">
      <alignment vertical="center" wrapText="1"/>
    </xf>
    <xf numFmtId="0" fontId="0" fillId="0" borderId="24" xfId="260" applyFont="1" applyFill="1" applyBorder="1" applyAlignment="1">
      <alignment vertical="center" wrapText="1"/>
      <protection/>
    </xf>
    <xf numFmtId="3" fontId="99" fillId="0" borderId="24" xfId="160" applyNumberFormat="1" applyFont="1" applyFill="1" applyBorder="1" applyAlignment="1">
      <alignment vertical="center" wrapText="1"/>
    </xf>
    <xf numFmtId="0" fontId="102" fillId="0" borderId="24" xfId="259" applyNumberFormat="1" applyFont="1" applyFill="1" applyBorder="1" applyAlignment="1">
      <alignment vertical="center" wrapText="1"/>
      <protection/>
    </xf>
    <xf numFmtId="3" fontId="106" fillId="0" borderId="24" xfId="259" applyNumberFormat="1" applyFont="1" applyFill="1" applyBorder="1" applyAlignment="1">
      <alignment horizontal="center" vertical="center" wrapText="1"/>
      <protection/>
    </xf>
    <xf numFmtId="3" fontId="106" fillId="0" borderId="24" xfId="259" applyNumberFormat="1" applyFont="1" applyFill="1" applyBorder="1" applyAlignment="1">
      <alignment horizontal="center" vertical="center" wrapText="1"/>
      <protection/>
    </xf>
    <xf numFmtId="0" fontId="99" fillId="0" borderId="7" xfId="259" applyFont="1" applyFill="1" applyBorder="1" applyAlignment="1">
      <alignment horizontal="center" vertical="center" wrapText="1"/>
      <protection/>
    </xf>
    <xf numFmtId="214" fontId="99" fillId="0" borderId="7" xfId="160" applyNumberFormat="1" applyFont="1" applyFill="1" applyBorder="1" applyAlignment="1">
      <alignment horizontal="center" vertical="center" wrapText="1"/>
    </xf>
    <xf numFmtId="0" fontId="103" fillId="0" borderId="7" xfId="259" applyFont="1" applyFill="1" applyBorder="1" applyAlignment="1">
      <alignment horizontal="center" vertical="center" wrapText="1"/>
      <protection/>
    </xf>
    <xf numFmtId="0" fontId="99" fillId="0" borderId="17" xfId="259" applyFont="1" applyFill="1" applyBorder="1" applyAlignment="1">
      <alignment horizontal="center" vertical="center" wrapText="1"/>
      <protection/>
    </xf>
    <xf numFmtId="0" fontId="99" fillId="0" borderId="27" xfId="259" applyFont="1" applyFill="1" applyBorder="1" applyAlignment="1">
      <alignment horizontal="center" vertical="center" wrapText="1"/>
      <protection/>
    </xf>
    <xf numFmtId="0" fontId="108" fillId="0" borderId="21" xfId="259" applyFont="1" applyFill="1" applyBorder="1" applyAlignment="1">
      <alignment horizontal="center" vertical="center" wrapText="1"/>
      <protection/>
    </xf>
    <xf numFmtId="0" fontId="108" fillId="0" borderId="28" xfId="259" applyFont="1" applyFill="1" applyBorder="1" applyAlignment="1">
      <alignment horizontal="center" vertical="center" wrapText="1"/>
      <protection/>
    </xf>
    <xf numFmtId="49" fontId="99" fillId="0" borderId="7" xfId="259" applyNumberFormat="1" applyFont="1" applyFill="1" applyBorder="1" applyAlignment="1">
      <alignment horizontal="center" vertical="center" wrapText="1"/>
      <protection/>
    </xf>
    <xf numFmtId="0" fontId="101" fillId="0" borderId="0" xfId="0" applyFont="1" applyFill="1" applyAlignment="1">
      <alignment horizontal="center"/>
    </xf>
    <xf numFmtId="214" fontId="99" fillId="0" borderId="21" xfId="160" applyNumberFormat="1" applyFont="1" applyFill="1" applyBorder="1" applyAlignment="1">
      <alignment horizontal="center" vertical="center" wrapText="1"/>
    </xf>
    <xf numFmtId="214" fontId="99" fillId="0" borderId="28" xfId="160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/>
    </xf>
    <xf numFmtId="0" fontId="107" fillId="0" borderId="0" xfId="0" applyFont="1" applyFill="1" applyBorder="1" applyAlignment="1">
      <alignment horizontal="center"/>
    </xf>
    <xf numFmtId="214" fontId="99" fillId="0" borderId="21" xfId="160" applyNumberFormat="1" applyFont="1" applyFill="1" applyBorder="1" applyAlignment="1">
      <alignment horizontal="center" vertical="center" wrapText="1"/>
    </xf>
    <xf numFmtId="214" fontId="99" fillId="0" borderId="28" xfId="160" applyNumberFormat="1" applyFont="1" applyFill="1" applyBorder="1" applyAlignment="1">
      <alignment horizontal="center" vertical="center" wrapText="1"/>
    </xf>
  </cellXfs>
  <cellStyles count="380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6"/>
    <cellStyle name="%" xfId="17"/>
    <cellStyle name="??" xfId="18"/>
    <cellStyle name="?? [0.00]_ Att. 1- Cover" xfId="19"/>
    <cellStyle name="?? [0]" xfId="20"/>
    <cellStyle name="?_x001D_??%U©÷u&amp;H©÷9_x0008_? s&#10;_x0007__x0001__x0001_" xfId="21"/>
    <cellStyle name="???? [0.00]_PRODUCT DETAIL Q1" xfId="22"/>
    <cellStyle name="????_PRODUCT DETAIL Q1" xfId="23"/>
    <cellStyle name="???[0]_?? DI" xfId="24"/>
    <cellStyle name="???_?? DI" xfId="25"/>
    <cellStyle name="??[0]_BRE" xfId="26"/>
    <cellStyle name="??_ Att. 1- Cover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Bang Chi tieu (2)" xfId="32"/>
    <cellStyle name="~1" xfId="33"/>
    <cellStyle name="•W_’·Šú‰p•¶" xfId="34"/>
    <cellStyle name="•W€_STDFOR" xfId="35"/>
    <cellStyle name="1" xfId="36"/>
    <cellStyle name="1_Book1" xfId="37"/>
    <cellStyle name="1_Book1_1" xfId="38"/>
    <cellStyle name="1_Cau thuy dien Ban La (Cu Anh)" xfId="39"/>
    <cellStyle name="1_DT KT ngay 10-9-2005" xfId="40"/>
    <cellStyle name="1_DTXL goi 11(20-9-05)" xfId="41"/>
    <cellStyle name="1_Du toan (5 - 04 - 2004)" xfId="42"/>
    <cellStyle name="1_Du toan 558 (Km17+508.12 - Km 22)" xfId="43"/>
    <cellStyle name="1_Dutoan xuatban" xfId="44"/>
    <cellStyle name="1_Dutoan xuatbanlan2" xfId="45"/>
    <cellStyle name="1_Gia_VLQL48_duyet " xfId="46"/>
    <cellStyle name="1_goi 1" xfId="47"/>
    <cellStyle name="1_Hoi Song" xfId="48"/>
    <cellStyle name="1_KlQdinhduyet" xfId="49"/>
    <cellStyle name="1_ÿÿÿÿÿ" xfId="50"/>
    <cellStyle name="2" xfId="51"/>
    <cellStyle name="2_Book1" xfId="52"/>
    <cellStyle name="2_Book1_1" xfId="53"/>
    <cellStyle name="2_Cau thuy dien Ban La (Cu Anh)" xfId="54"/>
    <cellStyle name="2_DT KT ngay 10-9-2005" xfId="55"/>
    <cellStyle name="2_DTXL goi 11(20-9-05)" xfId="56"/>
    <cellStyle name="2_Du toan (5 - 04 - 2004)" xfId="57"/>
    <cellStyle name="2_Du toan 558 (Km17+508.12 - Km 22)" xfId="58"/>
    <cellStyle name="2_Dutoan xuatban" xfId="59"/>
    <cellStyle name="2_Dutoan xuatbanlan2" xfId="60"/>
    <cellStyle name="2_Gia_VLQL48_duyet " xfId="61"/>
    <cellStyle name="2_goi 1" xfId="62"/>
    <cellStyle name="2_Hoi Song" xfId="63"/>
    <cellStyle name="2_KlQdinhduyet" xfId="64"/>
    <cellStyle name="2_ÿÿÿÿÿ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3" xfId="72"/>
    <cellStyle name="3_Book1" xfId="73"/>
    <cellStyle name="3_Book1_1" xfId="74"/>
    <cellStyle name="3_Cau thuy dien Ban La (Cu Anh)" xfId="75"/>
    <cellStyle name="3_DT KT ngay 10-9-2005" xfId="76"/>
    <cellStyle name="3_DTXL goi 11(20-9-05)" xfId="77"/>
    <cellStyle name="3_Du toan (5 - 04 - 2004)" xfId="78"/>
    <cellStyle name="3_Du toan 558 (Km17+508.12 - Km 22)" xfId="79"/>
    <cellStyle name="3_Dutoan xuatban" xfId="80"/>
    <cellStyle name="3_Dutoan xuatbanlan2" xfId="81"/>
    <cellStyle name="3_Gia_VLQL48_duyet " xfId="82"/>
    <cellStyle name="3_goi 1" xfId="83"/>
    <cellStyle name="3_Hoi Song" xfId="84"/>
    <cellStyle name="3_KlQdinhduyet" xfId="85"/>
    <cellStyle name="3_ÿÿÿÿÿ" xfId="86"/>
    <cellStyle name="4" xfId="87"/>
    <cellStyle name="4_Book1" xfId="88"/>
    <cellStyle name="4_Book1_1" xfId="89"/>
    <cellStyle name="4_Cau thuy dien Ban La (Cu Anh)" xfId="90"/>
    <cellStyle name="4_DT KT ngay 10-9-2005" xfId="91"/>
    <cellStyle name="4_DTXL goi 11(20-9-05)" xfId="92"/>
    <cellStyle name="4_Du toan (5 - 04 - 2004)" xfId="93"/>
    <cellStyle name="4_Du toan 558 (Km17+508.12 - Km 22)" xfId="94"/>
    <cellStyle name="4_Dutoan xuatban" xfId="95"/>
    <cellStyle name="4_Dutoan xuatbanlan2" xfId="96"/>
    <cellStyle name="4_Gia_VLQL48_duyet " xfId="97"/>
    <cellStyle name="4_goi 1" xfId="98"/>
    <cellStyle name="4_Hoi Song" xfId="99"/>
    <cellStyle name="4_KlQdinhduyet" xfId="100"/>
    <cellStyle name="4_ÿÿÿÿÿ" xfId="101"/>
    <cellStyle name="40% - Accent1" xfId="102"/>
    <cellStyle name="40% - Accent2" xfId="103"/>
    <cellStyle name="40% - Accent3" xfId="104"/>
    <cellStyle name="40% - Accent4" xfId="105"/>
    <cellStyle name="40% - Accent5" xfId="106"/>
    <cellStyle name="40% - Accent6" xfId="107"/>
    <cellStyle name="6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ÅëÈ­ [0]_¿ì¹°Åë" xfId="121"/>
    <cellStyle name="AeE­ [0]_INQUIRY ¿?¾÷AßAø " xfId="122"/>
    <cellStyle name="ÅëÈ­ [0]_laroux" xfId="123"/>
    <cellStyle name="ÅëÈ­_¿ì¹°Åë" xfId="124"/>
    <cellStyle name="AeE­_INQUIRY ¿?¾÷AßAø " xfId="125"/>
    <cellStyle name="ÅëÈ­_laroux" xfId="126"/>
    <cellStyle name="args.style" xfId="127"/>
    <cellStyle name="ÄÞ¸¶ [0]_¿ì¹°Åë" xfId="128"/>
    <cellStyle name="AÞ¸¶ [0]_INQUIRY ¿?¾÷AßAø " xfId="129"/>
    <cellStyle name="ÄÞ¸¶ [0]_laroux" xfId="130"/>
    <cellStyle name="ÄÞ¸¶_¿ì¹°Åë" xfId="131"/>
    <cellStyle name="AÞ¸¶_INQUIRY ¿?¾÷AßAø " xfId="132"/>
    <cellStyle name="ÄÞ¸¶_laroux" xfId="133"/>
    <cellStyle name="Bad" xfId="134"/>
    <cellStyle name="Body" xfId="135"/>
    <cellStyle name="C?AØ_¿?¾÷CoE² " xfId="136"/>
    <cellStyle name="Ç¥ÁØ_#2(M17)_1" xfId="137"/>
    <cellStyle name="C￥AØ_¿μ¾÷CoE² " xfId="138"/>
    <cellStyle name="Ç¥ÁØ_±³°¢¼ö·®" xfId="139"/>
    <cellStyle name="C￥AØ_Sheet1_¿μ¾÷CoE² " xfId="140"/>
    <cellStyle name="Calc Currency (0)" xfId="141"/>
    <cellStyle name="Calculation" xfId="142"/>
    <cellStyle name="category" xfId="143"/>
    <cellStyle name="Check Cell" xfId="144"/>
    <cellStyle name="Chi phÝ kh¸c_Book1" xfId="145"/>
    <cellStyle name="Comma" xfId="146"/>
    <cellStyle name="Comma  - Style1" xfId="147"/>
    <cellStyle name="Comma  - Style2" xfId="148"/>
    <cellStyle name="Comma  - Style3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" xfId="155"/>
    <cellStyle name="Comma 11" xfId="156"/>
    <cellStyle name="Comma 2" xfId="157"/>
    <cellStyle name="Comma 9" xfId="158"/>
    <cellStyle name="comma zerodec" xfId="159"/>
    <cellStyle name="Comma_Sheet1" xfId="160"/>
    <cellStyle name="Comma0" xfId="161"/>
    <cellStyle name="Copied" xfId="162"/>
    <cellStyle name="Currency" xfId="163"/>
    <cellStyle name="Currency [0]" xfId="164"/>
    <cellStyle name="Currency0" xfId="165"/>
    <cellStyle name="Currency1" xfId="166"/>
    <cellStyle name="Date" xfId="167"/>
    <cellStyle name="Dezimal [0]_NEGS" xfId="168"/>
    <cellStyle name="Dezimal_NEGS" xfId="169"/>
    <cellStyle name="Dollar (zero dec)" xfId="170"/>
    <cellStyle name="Dziesi?tny [0]_Invoices2001Slovakia" xfId="171"/>
    <cellStyle name="Dziesi?tny_Invoices2001Slovakia" xfId="172"/>
    <cellStyle name="Dziesietny [0]_Invoices2001Slovakia" xfId="173"/>
    <cellStyle name="Dziesiętny [0]_Invoices2001Slovakia" xfId="174"/>
    <cellStyle name="Dziesietny [0]_Invoices2001Slovakia_Book1" xfId="175"/>
    <cellStyle name="Dziesiętny [0]_Invoices2001Slovakia_Book1" xfId="176"/>
    <cellStyle name="Dziesietny [0]_Invoices2001Slovakia_Book1_Tong hop Cac tuyen(9-1-06)" xfId="177"/>
    <cellStyle name="Dziesiętny [0]_Invoices2001Slovakia_Book1_Tong hop Cac tuyen(9-1-06)" xfId="178"/>
    <cellStyle name="Dziesietny [0]_Invoices2001Slovakia_KL K.C mat duong" xfId="179"/>
    <cellStyle name="Dziesiętny [0]_Invoices2001Slovakia_Nhalamviec VTC(25-1-05)" xfId="180"/>
    <cellStyle name="Dziesietny [0]_Invoices2001Slovakia_TDT KHANH HOA" xfId="181"/>
    <cellStyle name="Dziesiętny [0]_Invoices2001Slovakia_TDT KHANH HOA" xfId="182"/>
    <cellStyle name="Dziesietny [0]_Invoices2001Slovakia_TDT KHANH HOA_Tong hop Cac tuyen(9-1-06)" xfId="183"/>
    <cellStyle name="Dziesiętny [0]_Invoices2001Slovakia_TDT KHANH HOA_Tong hop Cac tuyen(9-1-06)" xfId="184"/>
    <cellStyle name="Dziesietny [0]_Invoices2001Slovakia_TDT quangngai" xfId="185"/>
    <cellStyle name="Dziesiętny [0]_Invoices2001Slovakia_TDT quangngai" xfId="186"/>
    <cellStyle name="Dziesietny [0]_Invoices2001Slovakia_Tong hop Cac tuyen(9-1-06)" xfId="187"/>
    <cellStyle name="Dziesietny_Invoices2001Slovakia" xfId="188"/>
    <cellStyle name="Dziesiętny_Invoices2001Slovakia" xfId="189"/>
    <cellStyle name="Dziesietny_Invoices2001Slovakia_Book1" xfId="190"/>
    <cellStyle name="Dziesiętny_Invoices2001Slovakia_Book1" xfId="191"/>
    <cellStyle name="Dziesietny_Invoices2001Slovakia_Book1_Tong hop Cac tuyen(9-1-06)" xfId="192"/>
    <cellStyle name="Dziesiętny_Invoices2001Slovakia_Book1_Tong hop Cac tuyen(9-1-06)" xfId="193"/>
    <cellStyle name="Dziesietny_Invoices2001Slovakia_KL K.C mat duong" xfId="194"/>
    <cellStyle name="Dziesiętny_Invoices2001Slovakia_Nhalamviec VTC(25-1-05)" xfId="195"/>
    <cellStyle name="Dziesietny_Invoices2001Slovakia_TDT KHANH HOA" xfId="196"/>
    <cellStyle name="Dziesiętny_Invoices2001Slovakia_TDT KHANH HOA" xfId="197"/>
    <cellStyle name="Dziesietny_Invoices2001Slovakia_TDT KHANH HOA_Tong hop Cac tuyen(9-1-06)" xfId="198"/>
    <cellStyle name="Dziesiętny_Invoices2001Slovakia_TDT KHANH HOA_Tong hop Cac tuyen(9-1-06)" xfId="199"/>
    <cellStyle name="Dziesietny_Invoices2001Slovakia_TDT quangngai" xfId="200"/>
    <cellStyle name="Dziesiętny_Invoices2001Slovakia_TDT quangngai" xfId="201"/>
    <cellStyle name="Dziesietny_Invoices2001Slovakia_Tong hop Cac tuyen(9-1-06)" xfId="202"/>
    <cellStyle name="e" xfId="203"/>
    <cellStyle name="Entered" xfId="204"/>
    <cellStyle name="Explanatory Text" xfId="205"/>
    <cellStyle name="f" xfId="206"/>
    <cellStyle name="Fixed" xfId="207"/>
    <cellStyle name="Followed Hyperlink" xfId="208"/>
    <cellStyle name="Good" xfId="209"/>
    <cellStyle name="Grey" xfId="210"/>
    <cellStyle name="ha" xfId="211"/>
    <cellStyle name="Head 1" xfId="212"/>
    <cellStyle name="HEADER" xfId="213"/>
    <cellStyle name="Header1" xfId="214"/>
    <cellStyle name="Header2" xfId="215"/>
    <cellStyle name="Heading 1" xfId="216"/>
    <cellStyle name="Heading 2" xfId="217"/>
    <cellStyle name="Heading 3" xfId="218"/>
    <cellStyle name="Heading 4" xfId="219"/>
    <cellStyle name="HEADING1" xfId="220"/>
    <cellStyle name="HEADING2" xfId="221"/>
    <cellStyle name="HEADINGS" xfId="222"/>
    <cellStyle name="HEADINGSTOP" xfId="223"/>
    <cellStyle name="headoption" xfId="224"/>
    <cellStyle name="Hoa-Scholl" xfId="225"/>
    <cellStyle name="Hyperlink" xfId="226"/>
    <cellStyle name="Input" xfId="227"/>
    <cellStyle name="Input [yellow]" xfId="228"/>
    <cellStyle name="khanh" xfId="229"/>
    <cellStyle name="Ledger 17 x 11 in" xfId="230"/>
    <cellStyle name="Linked Cell" xfId="231"/>
    <cellStyle name="Millares [0]_Well Timing" xfId="232"/>
    <cellStyle name="Millares_Well Timing" xfId="233"/>
    <cellStyle name="Model" xfId="234"/>
    <cellStyle name="moi" xfId="235"/>
    <cellStyle name="Moneda [0]_Well Timing" xfId="236"/>
    <cellStyle name="Moneda_Well Timing" xfId="237"/>
    <cellStyle name="Monétaire [0]_TARIFFS DB" xfId="238"/>
    <cellStyle name="Monétaire_TARIFFS DB" xfId="239"/>
    <cellStyle name="n" xfId="240"/>
    <cellStyle name="nam" xfId="241"/>
    <cellStyle name="nam1" xfId="242"/>
    <cellStyle name="nam3" xfId="243"/>
    <cellStyle name="nam4" xfId="244"/>
    <cellStyle name="nam5" xfId="245"/>
    <cellStyle name="Neutral" xfId="246"/>
    <cellStyle name="New" xfId="247"/>
    <cellStyle name="New Times Roman" xfId="248"/>
    <cellStyle name="New_Chi TX 2016- tong hop PHCSN" xfId="249"/>
    <cellStyle name="Ngay" xfId="250"/>
    <cellStyle name="no dec" xfId="251"/>
    <cellStyle name="Normal - Style1" xfId="252"/>
    <cellStyle name="Normal - 유형1" xfId="253"/>
    <cellStyle name="Normal 2" xfId="254"/>
    <cellStyle name="Normal 2 2" xfId="255"/>
    <cellStyle name="Normal 3" xfId="256"/>
    <cellStyle name="Normal 3 2" xfId="257"/>
    <cellStyle name="Normal 4" xfId="258"/>
    <cellStyle name="Normal_Sheet1" xfId="259"/>
    <cellStyle name="Normal_Sheet1_1" xfId="260"/>
    <cellStyle name="Normal1" xfId="261"/>
    <cellStyle name="Normalny_Cennik obowiazuje od 06-08-2001 r (1)" xfId="262"/>
    <cellStyle name="Note" xfId="263"/>
    <cellStyle name="-num" xfId="264"/>
    <cellStyle name="num." xfId="265"/>
    <cellStyle name="Number__" xfId="266"/>
    <cellStyle name="Œ…‹æØ‚è [0.00]_laroux" xfId="267"/>
    <cellStyle name="Œ…‹æØ‚è_laroux" xfId="268"/>
    <cellStyle name="oft Excel]&#13;&#10;Comment=The open=/f lines load custom functions into the Paste Function list.&#13;&#10;Maximized=2&#13;&#10;Basics=1&#13;&#10;A" xfId="269"/>
    <cellStyle name="oft Excel]&#13;&#10;Comment=The open=/f lines load custom functions into the Paste Function list.&#13;&#10;Maximized=3&#13;&#10;Basics=1&#13;&#10;A" xfId="270"/>
    <cellStyle name="omma [0]_Mktg Prog" xfId="271"/>
    <cellStyle name="ormal_Sheet1_1" xfId="272"/>
    <cellStyle name="Output" xfId="273"/>
    <cellStyle name="per.style" xfId="274"/>
    <cellStyle name="Percent" xfId="275"/>
    <cellStyle name="Percent [2]" xfId="276"/>
    <cellStyle name="regstoresfromspecstores" xfId="277"/>
    <cellStyle name="RevList" xfId="278"/>
    <cellStyle name="s]&#13;&#10;spooler=yes&#13;&#10;load=&#13;&#10;Beep=yes&#13;&#10;NullPort=None&#13;&#10;BorderWidth=3&#13;&#10;CursorBlinkRate=1200&#13;&#10;DoubleClickSpeed=452&#13;&#10;Programs=co" xfId="279"/>
    <cellStyle name="SAPBEXaggData" xfId="280"/>
    <cellStyle name="SAPBEXaggDataEmph" xfId="281"/>
    <cellStyle name="SAPBEXaggItem" xfId="282"/>
    <cellStyle name="SAPBEXchaText" xfId="283"/>
    <cellStyle name="SAPBEXexcBad7" xfId="284"/>
    <cellStyle name="SAPBEXexcBad8" xfId="285"/>
    <cellStyle name="SAPBEXexcBad9" xfId="286"/>
    <cellStyle name="SAPBEXexcCritical4" xfId="287"/>
    <cellStyle name="SAPBEXexcCritical5" xfId="288"/>
    <cellStyle name="SAPBEXexcCritical6" xfId="289"/>
    <cellStyle name="SAPBEXexcGood1" xfId="290"/>
    <cellStyle name="SAPBEXexcGood2" xfId="291"/>
    <cellStyle name="SAPBEXexcGood3" xfId="292"/>
    <cellStyle name="SAPBEXfilterDrill" xfId="293"/>
    <cellStyle name="SAPBEXfilterItem" xfId="294"/>
    <cellStyle name="SAPBEXfilterText" xfId="295"/>
    <cellStyle name="SAPBEXformats" xfId="296"/>
    <cellStyle name="SAPBEXheaderItem" xfId="297"/>
    <cellStyle name="SAPBEXheaderText" xfId="298"/>
    <cellStyle name="SAPBEXresData" xfId="299"/>
    <cellStyle name="SAPBEXresDataEmph" xfId="300"/>
    <cellStyle name="SAPBEXresItem" xfId="301"/>
    <cellStyle name="SAPBEXstdData" xfId="302"/>
    <cellStyle name="SAPBEXstdDataEmph" xfId="303"/>
    <cellStyle name="SAPBEXstdItem" xfId="304"/>
    <cellStyle name="SAPBEXtitle" xfId="305"/>
    <cellStyle name="SAPBEXundefined" xfId="306"/>
    <cellStyle name="SHADEDSTORES" xfId="307"/>
    <cellStyle name="Siêu nối kết_Book1" xfId="308"/>
    <cellStyle name="specstores" xfId="309"/>
    <cellStyle name="Standard_NEGS" xfId="310"/>
    <cellStyle name="Style 1" xfId="311"/>
    <cellStyle name="Style 1 2" xfId="312"/>
    <cellStyle name="Style 2" xfId="313"/>
    <cellStyle name="subhead" xfId="314"/>
    <cellStyle name="Subtotal" xfId="315"/>
    <cellStyle name="T" xfId="316"/>
    <cellStyle name="T_Book1" xfId="317"/>
    <cellStyle name="T_Book1_1" xfId="318"/>
    <cellStyle name="T_Book1_1_Book1" xfId="319"/>
    <cellStyle name="T_Book1_1_Du toan TL702D2" xfId="320"/>
    <cellStyle name="T_Book1_1_Khoi luong cac hang muc chi tiet-702" xfId="321"/>
    <cellStyle name="T_Book1_2" xfId="322"/>
    <cellStyle name="T_Book1_Book1" xfId="323"/>
    <cellStyle name="T_Book1_Khoi luong cac hang muc chi tiet-702" xfId="324"/>
    <cellStyle name="T_Book1_THKLTL702" xfId="325"/>
    <cellStyle name="T_CDKT" xfId="326"/>
    <cellStyle name="T_dtTL598G1." xfId="327"/>
    <cellStyle name="T_Khao satD1" xfId="328"/>
    <cellStyle name="T_Khao satD1_Chi TX 2016- tong hop PHCSN" xfId="329"/>
    <cellStyle name="T_Khao satD1_TONG HOP CHI THUONG XUYEN CAT GIAM (CHOT SO L3)" xfId="330"/>
    <cellStyle name="T_Khoi luong cac hang muc chi tiet-702" xfId="331"/>
    <cellStyle name="T_Kl VL ranh" xfId="332"/>
    <cellStyle name="T_KLNMD1" xfId="333"/>
    <cellStyle name="T_THKLTL702" xfId="334"/>
    <cellStyle name="T_tien2004" xfId="335"/>
    <cellStyle name="T_Worksheet in D: ... Hoan thien 5goi theo KL cu 28-06 4.Cong 5goi Coc 33-Km1+490.13 Cong coc 33-km1+490.13" xfId="336"/>
    <cellStyle name="th" xfId="337"/>
    <cellStyle name="þ_x001D_ð¤_x000C_¯þ_x0014_&#13;¨þU_x0001_À_x0004_ _x0015__x000F__x0001__x0001_" xfId="338"/>
    <cellStyle name="þ_x001D_ð·_x000C_æþ'&#13;ßþU_x0001_Ø_x0005_ü_x0014__x0007__x0001__x0001_" xfId="339"/>
    <cellStyle name="þ_x001D_ðÇ%Uý—&amp;Hý9_x0008_Ÿ s&#10;_x0007__x0001__x0001_" xfId="340"/>
    <cellStyle name="Title" xfId="341"/>
    <cellStyle name="Total" xfId="342"/>
    <cellStyle name="viet" xfId="343"/>
    <cellStyle name="viet2" xfId="344"/>
    <cellStyle name="vn_time" xfId="345"/>
    <cellStyle name="vnbo" xfId="346"/>
    <cellStyle name="vnhead1" xfId="347"/>
    <cellStyle name="vnhead2" xfId="348"/>
    <cellStyle name="vnhead3" xfId="349"/>
    <cellStyle name="vnhead4" xfId="350"/>
    <cellStyle name="vntxt1" xfId="351"/>
    <cellStyle name="vntxt2" xfId="352"/>
    <cellStyle name="W_STDFOR" xfId="353"/>
    <cellStyle name="Währung [0]_UXO VII" xfId="354"/>
    <cellStyle name="Währung_UXO VII" xfId="355"/>
    <cellStyle name="Walutowy [0]_Invoices2001Slovakia" xfId="356"/>
    <cellStyle name="Walutowy_Invoices2001Slovakia" xfId="357"/>
    <cellStyle name="Warning Text" xfId="358"/>
    <cellStyle name="xan1" xfId="359"/>
    <cellStyle name="xuan" xfId="360"/>
    <cellStyle name="똿뗦먛귟 [0.00]_PRODUCT DETAIL Q1" xfId="361"/>
    <cellStyle name="똿뗦먛귟_PRODUCT DETAIL Q1" xfId="362"/>
    <cellStyle name="믅됞 [0.00]_PRODUCT DETAIL Q1" xfId="363"/>
    <cellStyle name="믅됞_PRODUCT DETAIL Q1" xfId="364"/>
    <cellStyle name="백분율_95" xfId="365"/>
    <cellStyle name="뷭?_BOOKSHIP" xfId="366"/>
    <cellStyle name="一般_00Q3902REV.1" xfId="367"/>
    <cellStyle name="千分位[0]_00Q3902REV.1" xfId="368"/>
    <cellStyle name="千分位_00Q3902REV.1" xfId="369"/>
    <cellStyle name="콤마 [ - 유형1" xfId="370"/>
    <cellStyle name="콤마 [ - 유형2" xfId="371"/>
    <cellStyle name="콤마 [ - 유형3" xfId="372"/>
    <cellStyle name="콤마 [ - 유형4" xfId="373"/>
    <cellStyle name="콤마 [ - 유형5" xfId="374"/>
    <cellStyle name="콤마 [ - 유형6" xfId="375"/>
    <cellStyle name="콤마 [ - 유형7" xfId="376"/>
    <cellStyle name="콤마 [ - 유형8" xfId="377"/>
    <cellStyle name="콤마 [0]_ 비목별 월별기술 " xfId="378"/>
    <cellStyle name="콤마_ 비목별 월별기술 " xfId="379"/>
    <cellStyle name="통화 [0]_1202" xfId="380"/>
    <cellStyle name="통화_1202" xfId="381"/>
    <cellStyle name="표준_(정보부문)월별인원계획" xfId="382"/>
    <cellStyle name="桁区切り_工費" xfId="383"/>
    <cellStyle name="標準_BOQ-08" xfId="384"/>
    <cellStyle name="貨幣 [0]_00Q3902REV.1" xfId="385"/>
    <cellStyle name="貨幣[0]_BRE" xfId="386"/>
    <cellStyle name="貨幣_00Q3902REV.1" xfId="387"/>
    <cellStyle name=" [0.00]_ Att. 1- Cover" xfId="388"/>
    <cellStyle name="_ Att. 1- Cover" xfId="389"/>
    <cellStyle name="?_ Att. 1- Cover" xfId="3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804"/>
  <sheetViews>
    <sheetView tabSelected="1" workbookViewId="0" topLeftCell="A1">
      <pane ySplit="6" topLeftCell="BM7" activePane="bottomLeft" state="frozen"/>
      <selection pane="topLeft" activeCell="A1" sqref="A1"/>
      <selection pane="bottomLeft" activeCell="I9" sqref="I9"/>
    </sheetView>
  </sheetViews>
  <sheetFormatPr defaultColWidth="9.33203125" defaultRowHeight="12.75"/>
  <cols>
    <col min="1" max="1" width="4" style="3" customWidth="1"/>
    <col min="2" max="2" width="38.33203125" style="3" customWidth="1"/>
    <col min="3" max="3" width="12.66015625" style="20" customWidth="1"/>
    <col min="4" max="4" width="6.33203125" style="3" customWidth="1"/>
    <col min="5" max="5" width="11.83203125" style="20" customWidth="1"/>
    <col min="6" max="6" width="11.5" style="3" customWidth="1"/>
    <col min="7" max="7" width="5.5" style="3" hidden="1" customWidth="1"/>
    <col min="8" max="8" width="7.33203125" style="3" hidden="1" customWidth="1"/>
    <col min="9" max="11" width="11.5" style="3" customWidth="1"/>
    <col min="12" max="12" width="11.83203125" style="20" customWidth="1"/>
    <col min="13" max="13" width="12.5" style="20" customWidth="1"/>
    <col min="14" max="14" width="10.5" style="20" customWidth="1"/>
    <col min="15" max="15" width="10.66015625" style="20" customWidth="1"/>
    <col min="16" max="16" width="11" style="20" customWidth="1"/>
    <col min="17" max="17" width="13" style="20" customWidth="1"/>
    <col min="18" max="19" width="9.33203125" style="3" customWidth="1"/>
    <col min="20" max="20" width="15.66015625" style="3" bestFit="1" customWidth="1"/>
    <col min="21" max="16384" width="9.33203125" style="3" customWidth="1"/>
  </cols>
  <sheetData>
    <row r="1" spans="2:17" ht="18.75">
      <c r="B1" s="56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5">
      <c r="B3" s="24"/>
      <c r="C3" s="57"/>
      <c r="D3" s="57"/>
      <c r="E3" s="57"/>
      <c r="F3" s="57"/>
      <c r="G3" s="57"/>
      <c r="H3" s="57"/>
      <c r="I3" s="57"/>
      <c r="J3" s="25"/>
      <c r="K3" s="25"/>
      <c r="L3" s="24"/>
      <c r="M3" s="24"/>
      <c r="N3" s="24"/>
      <c r="O3" s="24"/>
      <c r="P3" s="28" t="s">
        <v>100</v>
      </c>
      <c r="Q3" s="28"/>
    </row>
    <row r="4" spans="1:17" ht="12.75" customHeight="1">
      <c r="A4" s="45" t="s">
        <v>26</v>
      </c>
      <c r="B4" s="45" t="s">
        <v>32</v>
      </c>
      <c r="C4" s="47" t="s">
        <v>28</v>
      </c>
      <c r="D4" s="52" t="s">
        <v>35</v>
      </c>
      <c r="E4" s="48" t="s">
        <v>29</v>
      </c>
      <c r="F4" s="49"/>
      <c r="G4" s="46" t="s">
        <v>30</v>
      </c>
      <c r="H4" s="46"/>
      <c r="I4" s="46" t="s">
        <v>70</v>
      </c>
      <c r="J4" s="58" t="s">
        <v>110</v>
      </c>
      <c r="K4" s="58" t="s">
        <v>102</v>
      </c>
      <c r="L4" s="26" t="s">
        <v>103</v>
      </c>
      <c r="M4" s="54" t="s">
        <v>105</v>
      </c>
      <c r="N4" s="54" t="s">
        <v>106</v>
      </c>
      <c r="O4" s="54" t="s">
        <v>107</v>
      </c>
      <c r="P4" s="54" t="s">
        <v>108</v>
      </c>
      <c r="Q4" s="50" t="s">
        <v>109</v>
      </c>
    </row>
    <row r="5" spans="1:17" ht="39" customHeight="1">
      <c r="A5" s="45"/>
      <c r="B5" s="45"/>
      <c r="C5" s="47"/>
      <c r="D5" s="52"/>
      <c r="E5" s="4" t="s">
        <v>33</v>
      </c>
      <c r="F5" s="1" t="s">
        <v>34</v>
      </c>
      <c r="G5" s="1" t="s">
        <v>27</v>
      </c>
      <c r="H5" s="1" t="s">
        <v>31</v>
      </c>
      <c r="I5" s="46"/>
      <c r="J5" s="59"/>
      <c r="K5" s="59"/>
      <c r="L5" s="26"/>
      <c r="M5" s="55"/>
      <c r="N5" s="55"/>
      <c r="O5" s="55"/>
      <c r="P5" s="55"/>
      <c r="Q5" s="51"/>
    </row>
    <row r="6" spans="1:17" ht="16.5" customHeight="1">
      <c r="A6" s="5"/>
      <c r="B6" s="5" t="s">
        <v>72</v>
      </c>
      <c r="C6" s="29"/>
      <c r="D6" s="23"/>
      <c r="E6" s="22"/>
      <c r="F6" s="2">
        <f>SUM(F7:F35)</f>
        <v>76978645</v>
      </c>
      <c r="G6" s="30"/>
      <c r="H6" s="30"/>
      <c r="I6" s="2">
        <f>SUM(I7:I35)</f>
        <v>62100721</v>
      </c>
      <c r="J6" s="2"/>
      <c r="K6" s="2"/>
      <c r="L6" s="2"/>
      <c r="M6" s="2"/>
      <c r="N6" s="31"/>
      <c r="O6" s="31"/>
      <c r="P6" s="31"/>
      <c r="Q6" s="22"/>
    </row>
    <row r="7" spans="1:17" ht="56.25">
      <c r="A7" s="32">
        <v>1</v>
      </c>
      <c r="B7" s="33" t="s">
        <v>73</v>
      </c>
      <c r="C7" s="34" t="s">
        <v>39</v>
      </c>
      <c r="D7" s="35">
        <v>2016</v>
      </c>
      <c r="E7" s="34" t="s">
        <v>1</v>
      </c>
      <c r="F7" s="36">
        <v>2900000</v>
      </c>
      <c r="G7" s="36"/>
      <c r="H7" s="37"/>
      <c r="I7" s="36">
        <f aca="true" t="shared" si="0" ref="I7:I30">ROUND((F7*80%),-3)</f>
        <v>2320000</v>
      </c>
      <c r="J7" s="36"/>
      <c r="K7" s="36"/>
      <c r="L7" s="34"/>
      <c r="M7" s="34"/>
      <c r="N7" s="34"/>
      <c r="O7" s="34"/>
      <c r="P7" s="34"/>
      <c r="Q7" s="38" t="s">
        <v>104</v>
      </c>
    </row>
    <row r="8" spans="1:17" ht="56.25">
      <c r="A8" s="8">
        <v>2</v>
      </c>
      <c r="B8" s="9" t="s">
        <v>74</v>
      </c>
      <c r="C8" s="10" t="s">
        <v>41</v>
      </c>
      <c r="D8" s="11">
        <v>2016</v>
      </c>
      <c r="E8" s="10" t="s">
        <v>3</v>
      </c>
      <c r="F8" s="6">
        <v>2800000</v>
      </c>
      <c r="G8" s="6"/>
      <c r="H8" s="6"/>
      <c r="I8" s="6">
        <f t="shared" si="0"/>
        <v>2240000</v>
      </c>
      <c r="J8" s="6"/>
      <c r="K8" s="6"/>
      <c r="L8" s="10"/>
      <c r="M8" s="10"/>
      <c r="N8" s="10"/>
      <c r="O8" s="10"/>
      <c r="P8" s="10"/>
      <c r="Q8" s="7"/>
    </row>
    <row r="9" spans="1:17" ht="56.25">
      <c r="A9" s="32">
        <v>3</v>
      </c>
      <c r="B9" s="9" t="s">
        <v>75</v>
      </c>
      <c r="C9" s="10" t="s">
        <v>42</v>
      </c>
      <c r="D9" s="11">
        <v>2016</v>
      </c>
      <c r="E9" s="10" t="s">
        <v>4</v>
      </c>
      <c r="F9" s="6">
        <v>2800000</v>
      </c>
      <c r="G9" s="6"/>
      <c r="H9" s="6"/>
      <c r="I9" s="6">
        <f t="shared" si="0"/>
        <v>2240000</v>
      </c>
      <c r="J9" s="6"/>
      <c r="K9" s="6"/>
      <c r="L9" s="10"/>
      <c r="M9" s="10"/>
      <c r="N9" s="10"/>
      <c r="O9" s="10"/>
      <c r="P9" s="10"/>
      <c r="Q9" s="7"/>
    </row>
    <row r="10" spans="1:17" ht="63.75">
      <c r="A10" s="8">
        <v>4</v>
      </c>
      <c r="B10" s="9" t="s">
        <v>76</v>
      </c>
      <c r="C10" s="10" t="s">
        <v>43</v>
      </c>
      <c r="D10" s="11">
        <v>2016</v>
      </c>
      <c r="E10" s="10" t="s">
        <v>5</v>
      </c>
      <c r="F10" s="6">
        <v>2798258</v>
      </c>
      <c r="G10" s="6"/>
      <c r="H10" s="6"/>
      <c r="I10" s="6">
        <f t="shared" si="0"/>
        <v>2239000</v>
      </c>
      <c r="J10" s="6"/>
      <c r="K10" s="6"/>
      <c r="L10" s="10"/>
      <c r="M10" s="10"/>
      <c r="N10" s="10"/>
      <c r="O10" s="10"/>
      <c r="P10" s="10"/>
      <c r="Q10" s="10"/>
    </row>
    <row r="11" spans="1:17" ht="56.25">
      <c r="A11" s="32">
        <v>5</v>
      </c>
      <c r="B11" s="9" t="s">
        <v>77</v>
      </c>
      <c r="C11" s="10" t="s">
        <v>44</v>
      </c>
      <c r="D11" s="11">
        <v>2016</v>
      </c>
      <c r="E11" s="10" t="s">
        <v>6</v>
      </c>
      <c r="F11" s="6">
        <v>2728984</v>
      </c>
      <c r="G11" s="6"/>
      <c r="H11" s="6"/>
      <c r="I11" s="6">
        <f t="shared" si="0"/>
        <v>2183000</v>
      </c>
      <c r="J11" s="6"/>
      <c r="K11" s="6"/>
      <c r="L11" s="10"/>
      <c r="M11" s="10"/>
      <c r="N11" s="10"/>
      <c r="O11" s="10"/>
      <c r="P11" s="10"/>
      <c r="Q11" s="7"/>
    </row>
    <row r="12" spans="1:17" ht="76.5">
      <c r="A12" s="8">
        <v>6</v>
      </c>
      <c r="B12" s="9" t="s">
        <v>78</v>
      </c>
      <c r="C12" s="10" t="s">
        <v>45</v>
      </c>
      <c r="D12" s="11">
        <v>2016</v>
      </c>
      <c r="E12" s="10" t="s">
        <v>7</v>
      </c>
      <c r="F12" s="6">
        <v>2598705</v>
      </c>
      <c r="G12" s="6"/>
      <c r="H12" s="6"/>
      <c r="I12" s="6">
        <f t="shared" si="0"/>
        <v>2079000</v>
      </c>
      <c r="J12" s="6"/>
      <c r="K12" s="6"/>
      <c r="L12" s="10"/>
      <c r="M12" s="10"/>
      <c r="N12" s="10"/>
      <c r="O12" s="10"/>
      <c r="P12" s="10"/>
      <c r="Q12" s="7"/>
    </row>
    <row r="13" spans="1:17" ht="56.25">
      <c r="A13" s="32">
        <v>7</v>
      </c>
      <c r="B13" s="15" t="s">
        <v>79</v>
      </c>
      <c r="C13" s="10" t="s">
        <v>52</v>
      </c>
      <c r="D13" s="11">
        <v>2016</v>
      </c>
      <c r="E13" s="10" t="s">
        <v>12</v>
      </c>
      <c r="F13" s="6">
        <v>2800000</v>
      </c>
      <c r="G13" s="6"/>
      <c r="H13" s="6"/>
      <c r="I13" s="6">
        <f t="shared" si="0"/>
        <v>2240000</v>
      </c>
      <c r="J13" s="6"/>
      <c r="K13" s="6"/>
      <c r="L13" s="10"/>
      <c r="M13" s="10"/>
      <c r="N13" s="10"/>
      <c r="O13" s="10"/>
      <c r="P13" s="10"/>
      <c r="Q13" s="10"/>
    </row>
    <row r="14" spans="1:17" ht="56.25">
      <c r="A14" s="8">
        <v>8</v>
      </c>
      <c r="B14" s="15" t="s">
        <v>92</v>
      </c>
      <c r="C14" s="10" t="s">
        <v>55</v>
      </c>
      <c r="D14" s="11">
        <v>2016</v>
      </c>
      <c r="E14" s="10" t="s">
        <v>15</v>
      </c>
      <c r="F14" s="6">
        <v>2798462</v>
      </c>
      <c r="G14" s="6"/>
      <c r="H14" s="6"/>
      <c r="I14" s="6">
        <f t="shared" si="0"/>
        <v>2239000</v>
      </c>
      <c r="J14" s="6"/>
      <c r="K14" s="6"/>
      <c r="L14" s="10"/>
      <c r="M14" s="10"/>
      <c r="N14" s="10"/>
      <c r="O14" s="10"/>
      <c r="P14" s="10"/>
      <c r="Q14" s="7"/>
    </row>
    <row r="15" spans="1:17" ht="56.25">
      <c r="A15" s="32">
        <v>9</v>
      </c>
      <c r="B15" s="18" t="s">
        <v>80</v>
      </c>
      <c r="C15" s="10" t="s">
        <v>56</v>
      </c>
      <c r="D15" s="11">
        <v>2016</v>
      </c>
      <c r="E15" s="10" t="s">
        <v>38</v>
      </c>
      <c r="F15" s="6">
        <v>2498394</v>
      </c>
      <c r="G15" s="6"/>
      <c r="H15" s="6"/>
      <c r="I15" s="6">
        <f t="shared" si="0"/>
        <v>1999000</v>
      </c>
      <c r="J15" s="6"/>
      <c r="K15" s="6"/>
      <c r="L15" s="10"/>
      <c r="M15" s="10"/>
      <c r="N15" s="10"/>
      <c r="O15" s="10"/>
      <c r="P15" s="10"/>
      <c r="Q15" s="7"/>
    </row>
    <row r="16" spans="1:17" ht="56.25">
      <c r="A16" s="8">
        <v>10</v>
      </c>
      <c r="B16" s="9" t="s">
        <v>81</v>
      </c>
      <c r="C16" s="10" t="s">
        <v>59</v>
      </c>
      <c r="D16" s="11">
        <v>2016</v>
      </c>
      <c r="E16" s="10" t="s">
        <v>18</v>
      </c>
      <c r="F16" s="6">
        <v>2795120</v>
      </c>
      <c r="G16" s="6"/>
      <c r="H16" s="6"/>
      <c r="I16" s="6">
        <f t="shared" si="0"/>
        <v>2236000</v>
      </c>
      <c r="J16" s="6"/>
      <c r="K16" s="6"/>
      <c r="L16" s="10"/>
      <c r="M16" s="10"/>
      <c r="N16" s="10"/>
      <c r="O16" s="10"/>
      <c r="P16" s="10"/>
      <c r="Q16" s="7"/>
    </row>
    <row r="17" spans="1:17" ht="56.25">
      <c r="A17" s="32">
        <v>11</v>
      </c>
      <c r="B17" s="18" t="s">
        <v>82</v>
      </c>
      <c r="C17" s="10" t="s">
        <v>62</v>
      </c>
      <c r="D17" s="11">
        <v>2016</v>
      </c>
      <c r="E17" s="10" t="s">
        <v>21</v>
      </c>
      <c r="F17" s="6">
        <v>2500000</v>
      </c>
      <c r="G17" s="17"/>
      <c r="H17" s="17"/>
      <c r="I17" s="6">
        <f t="shared" si="0"/>
        <v>2000000</v>
      </c>
      <c r="J17" s="6"/>
      <c r="K17" s="6"/>
      <c r="L17" s="10"/>
      <c r="M17" s="10"/>
      <c r="N17" s="10"/>
      <c r="O17" s="10"/>
      <c r="P17" s="10"/>
      <c r="Q17" s="10"/>
    </row>
    <row r="18" spans="1:17" ht="56.25">
      <c r="A18" s="8">
        <v>12</v>
      </c>
      <c r="B18" s="18" t="s">
        <v>83</v>
      </c>
      <c r="C18" s="10" t="s">
        <v>63</v>
      </c>
      <c r="D18" s="11">
        <v>2016</v>
      </c>
      <c r="E18" s="10" t="s">
        <v>22</v>
      </c>
      <c r="F18" s="6">
        <v>2491920</v>
      </c>
      <c r="G18" s="6"/>
      <c r="H18" s="6"/>
      <c r="I18" s="6">
        <f t="shared" si="0"/>
        <v>1994000</v>
      </c>
      <c r="J18" s="6"/>
      <c r="K18" s="6"/>
      <c r="L18" s="10"/>
      <c r="M18" s="10"/>
      <c r="N18" s="10"/>
      <c r="O18" s="10"/>
      <c r="P18" s="10"/>
      <c r="Q18" s="10"/>
    </row>
    <row r="19" spans="1:17" ht="56.25">
      <c r="A19" s="32">
        <v>13</v>
      </c>
      <c r="B19" s="18" t="s">
        <v>84</v>
      </c>
      <c r="C19" s="10" t="s">
        <v>65</v>
      </c>
      <c r="D19" s="11">
        <v>2016</v>
      </c>
      <c r="E19" s="10" t="s">
        <v>25</v>
      </c>
      <c r="F19" s="6">
        <v>2694401</v>
      </c>
      <c r="G19" s="39"/>
      <c r="H19" s="39"/>
      <c r="I19" s="6">
        <f t="shared" si="0"/>
        <v>2156000</v>
      </c>
      <c r="J19" s="6"/>
      <c r="K19" s="6"/>
      <c r="L19" s="10"/>
      <c r="M19" s="10"/>
      <c r="N19" s="10"/>
      <c r="O19" s="10"/>
      <c r="P19" s="10"/>
      <c r="Q19" s="10"/>
    </row>
    <row r="20" spans="1:17" ht="56.25">
      <c r="A20" s="8">
        <v>14</v>
      </c>
      <c r="B20" s="9" t="s">
        <v>93</v>
      </c>
      <c r="C20" s="10" t="s">
        <v>49</v>
      </c>
      <c r="D20" s="11">
        <v>2016</v>
      </c>
      <c r="E20" s="10" t="s">
        <v>24</v>
      </c>
      <c r="F20" s="6">
        <v>2899653</v>
      </c>
      <c r="G20" s="6"/>
      <c r="H20" s="6"/>
      <c r="I20" s="6">
        <f t="shared" si="0"/>
        <v>2320000</v>
      </c>
      <c r="J20" s="6"/>
      <c r="K20" s="6"/>
      <c r="L20" s="10"/>
      <c r="M20" s="10"/>
      <c r="N20" s="10"/>
      <c r="O20" s="10"/>
      <c r="P20" s="10"/>
      <c r="Q20" s="7"/>
    </row>
    <row r="21" spans="1:17" ht="56.25">
      <c r="A21" s="32">
        <v>15</v>
      </c>
      <c r="B21" s="15" t="s">
        <v>94</v>
      </c>
      <c r="C21" s="10" t="s">
        <v>54</v>
      </c>
      <c r="D21" s="11">
        <v>2016</v>
      </c>
      <c r="E21" s="10" t="s">
        <v>14</v>
      </c>
      <c r="F21" s="6">
        <v>2798137</v>
      </c>
      <c r="G21" s="6"/>
      <c r="H21" s="6"/>
      <c r="I21" s="6">
        <f t="shared" si="0"/>
        <v>2239000</v>
      </c>
      <c r="J21" s="6"/>
      <c r="K21" s="6"/>
      <c r="L21" s="10"/>
      <c r="M21" s="10"/>
      <c r="N21" s="10"/>
      <c r="O21" s="10"/>
      <c r="P21" s="10"/>
      <c r="Q21" s="7"/>
    </row>
    <row r="22" spans="1:17" ht="56.25">
      <c r="A22" s="8">
        <v>16</v>
      </c>
      <c r="B22" s="18" t="s">
        <v>95</v>
      </c>
      <c r="C22" s="10" t="s">
        <v>64</v>
      </c>
      <c r="D22" s="11">
        <v>2016</v>
      </c>
      <c r="E22" s="10" t="s">
        <v>23</v>
      </c>
      <c r="F22" s="6">
        <v>2577109</v>
      </c>
      <c r="G22" s="6"/>
      <c r="H22" s="6"/>
      <c r="I22" s="6">
        <f t="shared" si="0"/>
        <v>2062000</v>
      </c>
      <c r="J22" s="6"/>
      <c r="K22" s="6"/>
      <c r="L22" s="10"/>
      <c r="M22" s="10"/>
      <c r="N22" s="10"/>
      <c r="O22" s="10"/>
      <c r="P22" s="10"/>
      <c r="Q22" s="7"/>
    </row>
    <row r="23" spans="1:17" ht="56.25">
      <c r="A23" s="32">
        <v>17</v>
      </c>
      <c r="B23" s="9" t="s">
        <v>85</v>
      </c>
      <c r="C23" s="10" t="s">
        <v>40</v>
      </c>
      <c r="D23" s="11">
        <v>2016</v>
      </c>
      <c r="E23" s="10" t="s">
        <v>2</v>
      </c>
      <c r="F23" s="6">
        <v>2800000</v>
      </c>
      <c r="G23" s="6"/>
      <c r="H23" s="6"/>
      <c r="I23" s="6">
        <f t="shared" si="0"/>
        <v>2240000</v>
      </c>
      <c r="J23" s="6"/>
      <c r="K23" s="6"/>
      <c r="L23" s="10"/>
      <c r="M23" s="10"/>
      <c r="N23" s="10"/>
      <c r="O23" s="10"/>
      <c r="P23" s="10"/>
      <c r="Q23" s="10"/>
    </row>
    <row r="24" spans="1:17" ht="67.5">
      <c r="A24" s="8">
        <v>18</v>
      </c>
      <c r="B24" s="40" t="s">
        <v>86</v>
      </c>
      <c r="C24" s="10" t="s">
        <v>36</v>
      </c>
      <c r="D24" s="11">
        <v>2016</v>
      </c>
      <c r="E24" s="10" t="s">
        <v>0</v>
      </c>
      <c r="F24" s="6">
        <v>2800000</v>
      </c>
      <c r="G24" s="41"/>
      <c r="H24" s="41"/>
      <c r="I24" s="6">
        <f t="shared" si="0"/>
        <v>2240000</v>
      </c>
      <c r="J24" s="6"/>
      <c r="K24" s="6"/>
      <c r="L24" s="10"/>
      <c r="M24" s="10"/>
      <c r="N24" s="10"/>
      <c r="O24" s="10"/>
      <c r="P24" s="10"/>
      <c r="Q24" s="19"/>
    </row>
    <row r="25" spans="1:17" ht="56.25">
      <c r="A25" s="32">
        <v>19</v>
      </c>
      <c r="B25" s="15" t="s">
        <v>87</v>
      </c>
      <c r="C25" s="10" t="s">
        <v>47</v>
      </c>
      <c r="D25" s="11">
        <v>2016</v>
      </c>
      <c r="E25" s="10" t="s">
        <v>9</v>
      </c>
      <c r="F25" s="6">
        <v>2800000</v>
      </c>
      <c r="G25" s="6"/>
      <c r="H25" s="6"/>
      <c r="I25" s="6">
        <f t="shared" si="0"/>
        <v>2240000</v>
      </c>
      <c r="J25" s="6"/>
      <c r="K25" s="6"/>
      <c r="L25" s="10"/>
      <c r="M25" s="10"/>
      <c r="N25" s="10"/>
      <c r="O25" s="10"/>
      <c r="P25" s="10"/>
      <c r="Q25" s="10"/>
    </row>
    <row r="26" spans="1:17" ht="56.25">
      <c r="A26" s="8">
        <v>20</v>
      </c>
      <c r="B26" s="15" t="s">
        <v>88</v>
      </c>
      <c r="C26" s="10" t="s">
        <v>48</v>
      </c>
      <c r="D26" s="11">
        <v>2016</v>
      </c>
      <c r="E26" s="10" t="s">
        <v>66</v>
      </c>
      <c r="F26" s="6">
        <v>2800000</v>
      </c>
      <c r="G26" s="6"/>
      <c r="H26" s="6"/>
      <c r="I26" s="6">
        <f t="shared" si="0"/>
        <v>2240000</v>
      </c>
      <c r="J26" s="6"/>
      <c r="K26" s="6"/>
      <c r="L26" s="10"/>
      <c r="M26" s="10"/>
      <c r="N26" s="10"/>
      <c r="O26" s="10"/>
      <c r="P26" s="10"/>
      <c r="Q26" s="10"/>
    </row>
    <row r="27" spans="1:17" ht="56.25">
      <c r="A27" s="32">
        <v>21</v>
      </c>
      <c r="B27" s="15" t="s">
        <v>89</v>
      </c>
      <c r="C27" s="10" t="s">
        <v>51</v>
      </c>
      <c r="D27" s="11">
        <v>2016</v>
      </c>
      <c r="E27" s="10" t="s">
        <v>11</v>
      </c>
      <c r="F27" s="6">
        <v>2700000</v>
      </c>
      <c r="G27" s="6"/>
      <c r="H27" s="6"/>
      <c r="I27" s="6">
        <f t="shared" si="0"/>
        <v>2160000</v>
      </c>
      <c r="J27" s="6"/>
      <c r="K27" s="6"/>
      <c r="L27" s="10"/>
      <c r="M27" s="10"/>
      <c r="N27" s="10"/>
      <c r="O27" s="10"/>
      <c r="P27" s="10"/>
      <c r="Q27" s="10"/>
    </row>
    <row r="28" spans="1:17" ht="56.25">
      <c r="A28" s="8">
        <v>22</v>
      </c>
      <c r="B28" s="15" t="s">
        <v>90</v>
      </c>
      <c r="C28" s="10" t="s">
        <v>53</v>
      </c>
      <c r="D28" s="11">
        <v>2016</v>
      </c>
      <c r="E28" s="10" t="s">
        <v>13</v>
      </c>
      <c r="F28" s="6">
        <v>2800000</v>
      </c>
      <c r="G28" s="6"/>
      <c r="H28" s="6"/>
      <c r="I28" s="6">
        <f t="shared" si="0"/>
        <v>2240000</v>
      </c>
      <c r="J28" s="6"/>
      <c r="K28" s="6"/>
      <c r="L28" s="10"/>
      <c r="M28" s="10"/>
      <c r="N28" s="10"/>
      <c r="O28" s="10"/>
      <c r="P28" s="10"/>
      <c r="Q28" s="10"/>
    </row>
    <row r="29" spans="1:17" ht="56.25">
      <c r="A29" s="32">
        <v>23</v>
      </c>
      <c r="B29" s="15" t="s">
        <v>101</v>
      </c>
      <c r="C29" s="10" t="s">
        <v>58</v>
      </c>
      <c r="D29" s="11">
        <v>2016</v>
      </c>
      <c r="E29" s="10" t="s">
        <v>17</v>
      </c>
      <c r="F29" s="6">
        <v>2380900</v>
      </c>
      <c r="G29" s="6"/>
      <c r="H29" s="6"/>
      <c r="I29" s="6">
        <f t="shared" si="0"/>
        <v>1905000</v>
      </c>
      <c r="J29" s="6"/>
      <c r="K29" s="6"/>
      <c r="L29" s="10"/>
      <c r="M29" s="10"/>
      <c r="N29" s="10"/>
      <c r="O29" s="10"/>
      <c r="P29" s="10"/>
      <c r="Q29" s="10"/>
    </row>
    <row r="30" spans="1:17" ht="56.25">
      <c r="A30" s="8">
        <v>24</v>
      </c>
      <c r="B30" s="18" t="s">
        <v>91</v>
      </c>
      <c r="C30" s="10" t="s">
        <v>61</v>
      </c>
      <c r="D30" s="11">
        <v>2016</v>
      </c>
      <c r="E30" s="10" t="s">
        <v>20</v>
      </c>
      <c r="F30" s="6">
        <v>948777</v>
      </c>
      <c r="G30" s="21"/>
      <c r="H30" s="21"/>
      <c r="I30" s="6">
        <f t="shared" si="0"/>
        <v>759000</v>
      </c>
      <c r="J30" s="6"/>
      <c r="K30" s="6"/>
      <c r="L30" s="10"/>
      <c r="M30" s="10"/>
      <c r="N30" s="10"/>
      <c r="O30" s="10"/>
      <c r="P30" s="10"/>
      <c r="Q30" s="10"/>
    </row>
    <row r="31" spans="1:17" ht="56.25">
      <c r="A31" s="32">
        <v>25</v>
      </c>
      <c r="B31" s="42" t="s">
        <v>67</v>
      </c>
      <c r="C31" s="43" t="s">
        <v>68</v>
      </c>
      <c r="D31" s="11"/>
      <c r="E31" s="44" t="s">
        <v>69</v>
      </c>
      <c r="F31" s="17">
        <v>2570721</v>
      </c>
      <c r="G31" s="17"/>
      <c r="H31" s="17"/>
      <c r="I31" s="17">
        <f>F31</f>
        <v>2570721</v>
      </c>
      <c r="J31" s="17"/>
      <c r="K31" s="17"/>
      <c r="L31" s="10"/>
      <c r="M31" s="10"/>
      <c r="N31" s="10"/>
      <c r="O31" s="10"/>
      <c r="P31" s="10"/>
      <c r="Q31" s="10"/>
    </row>
    <row r="32" spans="1:17" ht="56.25">
      <c r="A32" s="8">
        <v>26</v>
      </c>
      <c r="B32" s="9" t="s">
        <v>96</v>
      </c>
      <c r="C32" s="10" t="s">
        <v>46</v>
      </c>
      <c r="D32" s="11">
        <v>2016</v>
      </c>
      <c r="E32" s="10" t="s">
        <v>8</v>
      </c>
      <c r="F32" s="6">
        <v>2799683</v>
      </c>
      <c r="G32" s="6"/>
      <c r="H32" s="6"/>
      <c r="I32" s="6">
        <f>ROUND((F32*80%),-3)</f>
        <v>2240000</v>
      </c>
      <c r="J32" s="6"/>
      <c r="K32" s="6"/>
      <c r="L32" s="10"/>
      <c r="M32" s="10"/>
      <c r="N32" s="10"/>
      <c r="O32" s="10"/>
      <c r="P32" s="10"/>
      <c r="Q32" s="10"/>
    </row>
    <row r="33" spans="1:17" ht="56.25">
      <c r="A33" s="32">
        <v>27</v>
      </c>
      <c r="B33" s="9" t="s">
        <v>97</v>
      </c>
      <c r="C33" s="10" t="s">
        <v>50</v>
      </c>
      <c r="D33" s="11">
        <v>2016</v>
      </c>
      <c r="E33" s="10" t="s">
        <v>10</v>
      </c>
      <c r="F33" s="6">
        <v>2800000</v>
      </c>
      <c r="G33" s="6"/>
      <c r="H33" s="6"/>
      <c r="I33" s="6">
        <f>ROUND((F33*80%),-3)</f>
        <v>2240000</v>
      </c>
      <c r="J33" s="6"/>
      <c r="K33" s="6"/>
      <c r="L33" s="10"/>
      <c r="M33" s="10"/>
      <c r="N33" s="10"/>
      <c r="O33" s="10"/>
      <c r="P33" s="10"/>
      <c r="Q33" s="10"/>
    </row>
    <row r="34" spans="1:17" ht="56.25">
      <c r="A34" s="8">
        <v>28</v>
      </c>
      <c r="B34" s="9" t="s">
        <v>98</v>
      </c>
      <c r="C34" s="10" t="s">
        <v>57</v>
      </c>
      <c r="D34" s="11">
        <v>2016</v>
      </c>
      <c r="E34" s="10" t="s">
        <v>16</v>
      </c>
      <c r="F34" s="6">
        <v>2800000</v>
      </c>
      <c r="G34" s="6"/>
      <c r="H34" s="6"/>
      <c r="I34" s="6">
        <f>ROUND((F34*80%),-3)</f>
        <v>2240000</v>
      </c>
      <c r="J34" s="6"/>
      <c r="K34" s="6"/>
      <c r="L34" s="10"/>
      <c r="M34" s="10"/>
      <c r="N34" s="10"/>
      <c r="O34" s="10"/>
      <c r="P34" s="10"/>
      <c r="Q34" s="10"/>
    </row>
    <row r="35" spans="1:17" ht="56.25">
      <c r="A35" s="32">
        <v>29</v>
      </c>
      <c r="B35" s="16" t="s">
        <v>99</v>
      </c>
      <c r="C35" s="12" t="s">
        <v>60</v>
      </c>
      <c r="D35" s="13">
        <v>2016</v>
      </c>
      <c r="E35" s="12" t="s">
        <v>19</v>
      </c>
      <c r="F35" s="14">
        <v>2499421</v>
      </c>
      <c r="G35" s="14"/>
      <c r="H35" s="14"/>
      <c r="I35" s="14">
        <f>ROUND((F35*80%),-3)</f>
        <v>2000000</v>
      </c>
      <c r="J35" s="14"/>
      <c r="K35" s="14"/>
      <c r="L35" s="12"/>
      <c r="M35" s="12"/>
      <c r="N35" s="12"/>
      <c r="O35" s="12"/>
      <c r="P35" s="12"/>
      <c r="Q35" s="12"/>
    </row>
    <row r="36" spans="2:17" ht="18.7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45" ht="12.75">
      <c r="B45" s="3" t="s">
        <v>37</v>
      </c>
    </row>
    <row r="273" ht="12.75">
      <c r="C273" s="20" t="s">
        <v>37</v>
      </c>
    </row>
    <row r="677" ht="12.75">
      <c r="B677" s="3" t="s">
        <v>37</v>
      </c>
    </row>
    <row r="804" ht="12.75">
      <c r="B804" s="3" t="s">
        <v>37</v>
      </c>
    </row>
  </sheetData>
  <sheetProtection/>
  <mergeCells count="20">
    <mergeCell ref="B36:Q36"/>
    <mergeCell ref="B1:Q1"/>
    <mergeCell ref="Q4:Q5"/>
    <mergeCell ref="I4:I5"/>
    <mergeCell ref="D4:D5"/>
    <mergeCell ref="B4:B5"/>
    <mergeCell ref="C3:I3"/>
    <mergeCell ref="L4:L5"/>
    <mergeCell ref="M4:M5"/>
    <mergeCell ref="N4:N5"/>
    <mergeCell ref="P3:Q3"/>
    <mergeCell ref="A2:Q2"/>
    <mergeCell ref="O4:O5"/>
    <mergeCell ref="P4:P5"/>
    <mergeCell ref="A4:A5"/>
    <mergeCell ref="G4:H4"/>
    <mergeCell ref="C4:C5"/>
    <mergeCell ref="E4:F4"/>
    <mergeCell ref="J4:J5"/>
    <mergeCell ref="K4:K5"/>
  </mergeCells>
  <printOptions horizontalCentered="1"/>
  <pageMargins left="0.07" right="0" top="0.37" bottom="0.21" header="0.33" footer="0.23"/>
  <pageSetup horizontalDpi="600" verticalDpi="600" orientation="landscape" paperSize="9" scale="7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Technical CMS</cp:lastModifiedBy>
  <cp:lastPrinted>2016-12-26T08:13:00Z</cp:lastPrinted>
  <dcterms:created xsi:type="dcterms:W3CDTF">2015-11-03T08:30:15Z</dcterms:created>
  <dcterms:modified xsi:type="dcterms:W3CDTF">2016-12-26T09:01:28Z</dcterms:modified>
  <cp:category/>
  <cp:version/>
  <cp:contentType/>
  <cp:contentStatus/>
</cp:coreProperties>
</file>