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190" activeTab="1"/>
  </bookViews>
  <sheets>
    <sheet name="huongdan BC ghi thu chi" sheetId="1" r:id="rId1"/>
    <sheet name="bao cao ghi thu-chi" sheetId="2" r:id="rId2"/>
  </sheets>
  <definedNames>
    <definedName name="_xlnm.Print_Titles" localSheetId="1">'bao cao ghi thu-chi'!$5:$7</definedName>
  </definedNames>
  <calcPr fullCalcOnLoad="1"/>
</workbook>
</file>

<file path=xl/sharedStrings.xml><?xml version="1.0" encoding="utf-8"?>
<sst xmlns="http://schemas.openxmlformats.org/spreadsheetml/2006/main" count="722" uniqueCount="684">
  <si>
    <t>Xây dựng trường</t>
  </si>
  <si>
    <t>Thu cho thuê địa điểm</t>
  </si>
  <si>
    <t>Số TT</t>
  </si>
  <si>
    <t>Các nguồn thực hiện ghi thu-ghi chi</t>
  </si>
  <si>
    <t>Tổng số</t>
  </si>
  <si>
    <t>A</t>
  </si>
  <si>
    <t>GHI THU</t>
  </si>
  <si>
    <t>Số thu năm trước chuyển sang</t>
  </si>
  <si>
    <t>B</t>
  </si>
  <si>
    <t>Thu khác</t>
  </si>
  <si>
    <t>Đơn vị tính: Đồng.</t>
  </si>
  <si>
    <t>THỦ TRƯỞNG ĐƠN VỊ</t>
  </si>
  <si>
    <t>GHI CHI (=A4)</t>
  </si>
  <si>
    <t>Thu học hai buổi/ngày</t>
  </si>
  <si>
    <t>Tiền lương</t>
  </si>
  <si>
    <t>6001</t>
  </si>
  <si>
    <t>Lương ngạch, bậc theo QL được duyệt</t>
  </si>
  <si>
    <t>6002</t>
  </si>
  <si>
    <t>Lương tập sự, công chức dự bị</t>
  </si>
  <si>
    <t>6003</t>
  </si>
  <si>
    <t>Lương hợp đồng dài hạn</t>
  </si>
  <si>
    <t>6004</t>
  </si>
  <si>
    <t>Lương CBCNV dôi ra ngoài biên chế</t>
  </si>
  <si>
    <t>6049</t>
  </si>
  <si>
    <t>Lương khác</t>
  </si>
  <si>
    <t>Tiền công trả cho lao động thường xuyên theo hợp đồng</t>
  </si>
  <si>
    <t>6051</t>
  </si>
  <si>
    <t>6099</t>
  </si>
  <si>
    <t>Khác</t>
  </si>
  <si>
    <t>Phụ cấp lương</t>
  </si>
  <si>
    <t>6101</t>
  </si>
  <si>
    <t>Phụ cấp chức vụ</t>
  </si>
  <si>
    <t>6102</t>
  </si>
  <si>
    <t>Phụ cấp khu vực</t>
  </si>
  <si>
    <t>6105</t>
  </si>
  <si>
    <t>Phụ cấp làm đêm</t>
  </si>
  <si>
    <t>6106</t>
  </si>
  <si>
    <t>Phụ cấp thêm giờ</t>
  </si>
  <si>
    <t>6107</t>
  </si>
  <si>
    <t>Phụ cấp độc hại, nguy hiểm</t>
  </si>
  <si>
    <t>6108</t>
  </si>
  <si>
    <t xml:space="preserve">Phụ cấp lưu động </t>
  </si>
  <si>
    <t>6112</t>
  </si>
  <si>
    <t>Phụ cấp ưu đãi nghề</t>
  </si>
  <si>
    <t>6113</t>
  </si>
  <si>
    <t>Phụ cấp trách nhiệm theo nghề, theo công việc</t>
  </si>
  <si>
    <t>6114</t>
  </si>
  <si>
    <t>Phụ cấp trực</t>
  </si>
  <si>
    <t>6115</t>
  </si>
  <si>
    <t>Phụ cấp thâm niên nghề</t>
  </si>
  <si>
    <t>6116</t>
  </si>
  <si>
    <t>Phụ cấp đặc biệt khác của ngành</t>
  </si>
  <si>
    <t>6117</t>
  </si>
  <si>
    <t>Phụ cấp thâm niên vượt khung</t>
  </si>
  <si>
    <t>6118</t>
  </si>
  <si>
    <t xml:space="preserve">Phụ cấp kiêm nhiệm </t>
  </si>
  <si>
    <t>6149</t>
  </si>
  <si>
    <t>Học bổng học sinh, sinh viên</t>
  </si>
  <si>
    <t>6151</t>
  </si>
  <si>
    <t>Học sinh trường năng khiếu</t>
  </si>
  <si>
    <t>6152</t>
  </si>
  <si>
    <t>Học sinh dân tộc nội trú</t>
  </si>
  <si>
    <t>6153</t>
  </si>
  <si>
    <t>HS, SV các trường PT, ĐT khác trong nước</t>
  </si>
  <si>
    <t>6154</t>
  </si>
  <si>
    <t>HS, SV đi học nước ngoài</t>
  </si>
  <si>
    <t>6155</t>
  </si>
  <si>
    <t>Sinh hoạt phí cán bộ đi học</t>
  </si>
  <si>
    <t>6199</t>
  </si>
  <si>
    <t>Tiền thưởng</t>
  </si>
  <si>
    <t>6201</t>
  </si>
  <si>
    <t xml:space="preserve">Thưởng thường xuyên theo định mức </t>
  </si>
  <si>
    <t>6202</t>
  </si>
  <si>
    <t>Thưởng đột xuất theo định mức</t>
  </si>
  <si>
    <t>6203</t>
  </si>
  <si>
    <t>Các chi phí khác theo chế độ liên quan đến công tác khen thưởng</t>
  </si>
  <si>
    <t>6249</t>
  </si>
  <si>
    <t>Phúc lợi tập thể</t>
  </si>
  <si>
    <t>6251</t>
  </si>
  <si>
    <t>Trợ cấp khó khăn thường xuyên</t>
  </si>
  <si>
    <t>6252</t>
  </si>
  <si>
    <t>Trợ cấp khó khăn đột xuất</t>
  </si>
  <si>
    <t>6253</t>
  </si>
  <si>
    <t>Tiền tàu xe nghỉ phép năm</t>
  </si>
  <si>
    <t>6254</t>
  </si>
  <si>
    <t>Tiền thuốc y tế trong các cơ quan, đơn vị</t>
  </si>
  <si>
    <t>6255</t>
  </si>
  <si>
    <t>Tiền hóa chất vệ sinh phòng dịch</t>
  </si>
  <si>
    <t>6256</t>
  </si>
  <si>
    <t>Tiền khám bệnh định kỳ</t>
  </si>
  <si>
    <t>6257</t>
  </si>
  <si>
    <t>Tiền nước uống</t>
  </si>
  <si>
    <t>6299</t>
  </si>
  <si>
    <t>Các khoản khác</t>
  </si>
  <si>
    <t>Các khoản đóng góp</t>
  </si>
  <si>
    <t>6301</t>
  </si>
  <si>
    <t>Bảo hiểm xã hội</t>
  </si>
  <si>
    <t>6302</t>
  </si>
  <si>
    <t>Bảo hiểm y tế</t>
  </si>
  <si>
    <t>6303</t>
  </si>
  <si>
    <t>Kinh phí công đoàn</t>
  </si>
  <si>
    <t>6349</t>
  </si>
  <si>
    <t>Các khoản thanh toán khác cho cá nhân</t>
  </si>
  <si>
    <t>6401</t>
  </si>
  <si>
    <t>Tiền ăn</t>
  </si>
  <si>
    <t>6402</t>
  </si>
  <si>
    <t>Chi khám chữa bệnh cho CB, CC Việt Nam làm việc ở nước ngoài</t>
  </si>
  <si>
    <t>6403</t>
  </si>
  <si>
    <t>Sinh hoạt phí cho CB, CC Việt Nam làm việc ở nước ngoài</t>
  </si>
  <si>
    <t>6404</t>
  </si>
  <si>
    <t>Chi chênh lệch thu nhập thực tế so với lương ngạch bậc, chức vụ</t>
  </si>
  <si>
    <t>6449</t>
  </si>
  <si>
    <t>Trợ cấp, phụ cấp khác</t>
  </si>
  <si>
    <t>Thanh toán dịch vụ công cộng</t>
  </si>
  <si>
    <t>6501</t>
  </si>
  <si>
    <t xml:space="preserve">Thanh toán tiền điện </t>
  </si>
  <si>
    <t>6502</t>
  </si>
  <si>
    <t>Thanh toán tiền nước</t>
  </si>
  <si>
    <t>6503</t>
  </si>
  <si>
    <t>Thanh toán tiền nhiên liệu</t>
  </si>
  <si>
    <t>6504</t>
  </si>
  <si>
    <t>Thanh toán tiền vệ sinh, môi trường</t>
  </si>
  <si>
    <t>6505</t>
  </si>
  <si>
    <t>Thanh toán khoán phương tiện theo chế độ</t>
  </si>
  <si>
    <t>6549</t>
  </si>
  <si>
    <t>Vật tư văn phòng</t>
  </si>
  <si>
    <t>6551</t>
  </si>
  <si>
    <t>Văn phòng phẩm</t>
  </si>
  <si>
    <t>6552</t>
  </si>
  <si>
    <t>Mua sắm công cụ, dụng cụ văn phòng</t>
  </si>
  <si>
    <t>6553</t>
  </si>
  <si>
    <t>Khoán văn phòng phẩm</t>
  </si>
  <si>
    <t>6599</t>
  </si>
  <si>
    <t>Vật tư văn phòng khác</t>
  </si>
  <si>
    <t>Thông tin, tuyên truyền, liên lạc</t>
  </si>
  <si>
    <t>6601</t>
  </si>
  <si>
    <t>Cước phí điện thoại trong nước</t>
  </si>
  <si>
    <t>6602</t>
  </si>
  <si>
    <t xml:space="preserve">Cước phí điện thoại quốc tế </t>
  </si>
  <si>
    <t>6603</t>
  </si>
  <si>
    <t>Cước phí bưu chính</t>
  </si>
  <si>
    <t>6604</t>
  </si>
  <si>
    <t>Fax</t>
  </si>
  <si>
    <t>6605</t>
  </si>
  <si>
    <t>Thuê bao kênh vệ tinh</t>
  </si>
  <si>
    <t>6606</t>
  </si>
  <si>
    <t>Tuyên truyền</t>
  </si>
  <si>
    <t>6607</t>
  </si>
  <si>
    <t>Quảng cáo</t>
  </si>
  <si>
    <t>6608</t>
  </si>
  <si>
    <t>Phim ảnh</t>
  </si>
  <si>
    <t>6611</t>
  </si>
  <si>
    <t>Ấn phẩm truyền thông</t>
  </si>
  <si>
    <t>6612</t>
  </si>
  <si>
    <t>Sách, báo, tạp chí thư viện</t>
  </si>
  <si>
    <t>6613</t>
  </si>
  <si>
    <t>Chi tuyên truyền GD pháp luật trong cơ quan, đơn vị theo chế độ</t>
  </si>
  <si>
    <t>6615</t>
  </si>
  <si>
    <t>Thuê bao đường điện thoại</t>
  </si>
  <si>
    <t>6616</t>
  </si>
  <si>
    <t>Thuê bao cáp truyền hình</t>
  </si>
  <si>
    <t>6617</t>
  </si>
  <si>
    <t>Cước phí Internet, thư viện điện tử</t>
  </si>
  <si>
    <t>6618</t>
  </si>
  <si>
    <t>Khoán điện thoại</t>
  </si>
  <si>
    <t>6649</t>
  </si>
  <si>
    <t>Hội nghị</t>
  </si>
  <si>
    <t>6651</t>
  </si>
  <si>
    <t>In, mua tài liệu</t>
  </si>
  <si>
    <t>6652</t>
  </si>
  <si>
    <t>Bồi dưỡng giảng viên, báo cáo viên</t>
  </si>
  <si>
    <t>6653</t>
  </si>
  <si>
    <t>Tiền vé máy bay, tàu xe</t>
  </si>
  <si>
    <t>6654</t>
  </si>
  <si>
    <t xml:space="preserve">Tiền thuê phòng ngủ </t>
  </si>
  <si>
    <t>6655</t>
  </si>
  <si>
    <t>Thuê hội trường, phương tiện vận chuyển</t>
  </si>
  <si>
    <t>6656</t>
  </si>
  <si>
    <t>Thuê phiên dịch, biên dịch phục vụ hội nghị</t>
  </si>
  <si>
    <t>6657</t>
  </si>
  <si>
    <t>Các khoản thuê mướn khác phục vụ hội nghị</t>
  </si>
  <si>
    <t>6658</t>
  </si>
  <si>
    <t>Chi bù tiền ăn</t>
  </si>
  <si>
    <t>6699</t>
  </si>
  <si>
    <t>Chi phí khác</t>
  </si>
  <si>
    <t>Công tác phí</t>
  </si>
  <si>
    <t>6701</t>
  </si>
  <si>
    <t>Tiền vé máy bay, tàu, xe</t>
  </si>
  <si>
    <t>6702</t>
  </si>
  <si>
    <t>Phụ cấp công tác phí</t>
  </si>
  <si>
    <t>6703</t>
  </si>
  <si>
    <t>6704</t>
  </si>
  <si>
    <t>Khoán công tác phí</t>
  </si>
  <si>
    <t>6749</t>
  </si>
  <si>
    <t>Chi phí thuê mướn</t>
  </si>
  <si>
    <t>6751</t>
  </si>
  <si>
    <t>Thuê phương tiện vận chuyển</t>
  </si>
  <si>
    <t>6752</t>
  </si>
  <si>
    <t xml:space="preserve">Thuê nhà </t>
  </si>
  <si>
    <t>6753</t>
  </si>
  <si>
    <t>Thuê đất</t>
  </si>
  <si>
    <t>6754</t>
  </si>
  <si>
    <t>Thuê thiết bị các loại</t>
  </si>
  <si>
    <t>6755</t>
  </si>
  <si>
    <t>Thuê chuyên gia và giảng viện nước ngoài</t>
  </si>
  <si>
    <t>6756</t>
  </si>
  <si>
    <t>Thuê chuyên gia và giảng viện trong nước</t>
  </si>
  <si>
    <t>6757</t>
  </si>
  <si>
    <t>6758</t>
  </si>
  <si>
    <t>Thuê đào tạo lại cán bộ</t>
  </si>
  <si>
    <t>6761</t>
  </si>
  <si>
    <t xml:space="preserve">Thuê phiên dịch, biên dịch </t>
  </si>
  <si>
    <t>6799</t>
  </si>
  <si>
    <t>Chi phí thuê mướn khác</t>
  </si>
  <si>
    <t>Chi đoàn ra</t>
  </si>
  <si>
    <t>6801</t>
  </si>
  <si>
    <t xml:space="preserve">Tiền vé máy bay, tàu, xe (bao gồm cả phương tiện đi lại) </t>
  </si>
  <si>
    <t>6802</t>
  </si>
  <si>
    <t xml:space="preserve">Tiền ăn </t>
  </si>
  <si>
    <t>6803</t>
  </si>
  <si>
    <t>Tiền ở</t>
  </si>
  <si>
    <t>6804</t>
  </si>
  <si>
    <t xml:space="preserve">Tiền tiêu vặt </t>
  </si>
  <si>
    <t>6805</t>
  </si>
  <si>
    <t>Phí , lệ phí liên quan</t>
  </si>
  <si>
    <t>6806</t>
  </si>
  <si>
    <t>Khoán chi đoàn ra theo chế độ</t>
  </si>
  <si>
    <t>6849</t>
  </si>
  <si>
    <t>Chi đoàn vào</t>
  </si>
  <si>
    <t>6851</t>
  </si>
  <si>
    <t>6852</t>
  </si>
  <si>
    <t>6853</t>
  </si>
  <si>
    <t>6854</t>
  </si>
  <si>
    <t>6855</t>
  </si>
  <si>
    <t>6856</t>
  </si>
  <si>
    <t>Khoán chi đoàn vào theo chế độ</t>
  </si>
  <si>
    <t>6899</t>
  </si>
  <si>
    <t>Sửa chữa tài sản phục vụ công tác chuyên môn và duy tu, bảo dưỡng các công trình cơ sở hạ tầng từ kinh phí thường xuyên</t>
  </si>
  <si>
    <t>6901</t>
  </si>
  <si>
    <t>Mô tô</t>
  </si>
  <si>
    <t>6902</t>
  </si>
  <si>
    <t>Ô tô con , ô tô tải</t>
  </si>
  <si>
    <t>6903</t>
  </si>
  <si>
    <t>Xe chuyên dùng</t>
  </si>
  <si>
    <t>6904</t>
  </si>
  <si>
    <t>Tàu , thuyền</t>
  </si>
  <si>
    <t>6905</t>
  </si>
  <si>
    <t>Trang thiết bị kỹ thuật chuyên dụng</t>
  </si>
  <si>
    <t>6906</t>
  </si>
  <si>
    <t xml:space="preserve">Điều hòa nhiệt độ </t>
  </si>
  <si>
    <t>6907</t>
  </si>
  <si>
    <t>Nhà cửa</t>
  </si>
  <si>
    <t>6908</t>
  </si>
  <si>
    <t>Thiết bị phòng cháy , chữa cháy</t>
  </si>
  <si>
    <t>6911</t>
  </si>
  <si>
    <t>Sách, tài liệu và chế độ dùng cho công tác chuyên môn</t>
  </si>
  <si>
    <t>6912</t>
  </si>
  <si>
    <t>Thiết bị tin học</t>
  </si>
  <si>
    <t>6913</t>
  </si>
  <si>
    <t>Máy photocopy</t>
  </si>
  <si>
    <t>6914</t>
  </si>
  <si>
    <t>Máy fax</t>
  </si>
  <si>
    <t>6915</t>
  </si>
  <si>
    <t>Máy phát điện</t>
  </si>
  <si>
    <t>6916</t>
  </si>
  <si>
    <t>Máy bơm nước</t>
  </si>
  <si>
    <t>6917</t>
  </si>
  <si>
    <t>Bảo trì và hoàn thiện phần mềm máy tính</t>
  </si>
  <si>
    <t>6918</t>
  </si>
  <si>
    <t xml:space="preserve">Công trình văn hóa, công viên, thể thao </t>
  </si>
  <si>
    <t>6921</t>
  </si>
  <si>
    <t>Đường diện , cấp thoát nước</t>
  </si>
  <si>
    <t>6922</t>
  </si>
  <si>
    <t xml:space="preserve">Đường sá, cầu cống, bến cảng, sân bay </t>
  </si>
  <si>
    <t>6949</t>
  </si>
  <si>
    <t>Các TSCĐ và công trình hạ tầng cơ sở khác</t>
  </si>
  <si>
    <t>Chi phí nghiệp vụ chuyên môn của từng ngành</t>
  </si>
  <si>
    <t>7001</t>
  </si>
  <si>
    <t>Chi mua HH, VT dùng cho CM của từng ngành</t>
  </si>
  <si>
    <t>7002</t>
  </si>
  <si>
    <t>Trang thiết bị kỹ thuật chuyên dụng (không phải là TSCĐ)</t>
  </si>
  <si>
    <t>7003</t>
  </si>
  <si>
    <t>Chi mua, in ấn, phô tô tài liệu chỉ dùng cho CM của ngành</t>
  </si>
  <si>
    <t>7004</t>
  </si>
  <si>
    <t>Đồng phục , trang phục</t>
  </si>
  <si>
    <t>7005</t>
  </si>
  <si>
    <t>Bảo hộ lao động</t>
  </si>
  <si>
    <t>7006</t>
  </si>
  <si>
    <t>Sách, tài liệu, chế độ dùng cho công tác CM của ngành (không phải là TSCĐ)</t>
  </si>
  <si>
    <t>7007</t>
  </si>
  <si>
    <t>Chi mua súc vật dùng cho hoạt động CM của ngành</t>
  </si>
  <si>
    <t>7008</t>
  </si>
  <si>
    <t>Chi mật phí</t>
  </si>
  <si>
    <t>7012</t>
  </si>
  <si>
    <t xml:space="preserve">Chi thanh toán hợp đồng thực hiện nghiệp vụ chuyên môn </t>
  </si>
  <si>
    <t>7013</t>
  </si>
  <si>
    <t xml:space="preserve">Chi trả nhuận bút theo chế độ </t>
  </si>
  <si>
    <t>7014</t>
  </si>
  <si>
    <t>Chi phí nghiệp vụ bảo quản theo chế độ</t>
  </si>
  <si>
    <t>7015</t>
  </si>
  <si>
    <t>Chi hỗ trợ xây dựng văn bản quy phạm pháp luật</t>
  </si>
  <si>
    <t>7017</t>
  </si>
  <si>
    <t>Chi phí thực hiện đề tài nghiên cứu khoa học theo chế độ quy định</t>
  </si>
  <si>
    <t>7049</t>
  </si>
  <si>
    <t>Chi viện trợ</t>
  </si>
  <si>
    <t>7401</t>
  </si>
  <si>
    <t>Chi đào tạo học sinh Lào (C)</t>
  </si>
  <si>
    <t>7402</t>
  </si>
  <si>
    <t>Chi đào tạo học sinh Campuchia (K)</t>
  </si>
  <si>
    <t>7403</t>
  </si>
  <si>
    <t>Chi viện trợ khác cho Lào (C)</t>
  </si>
  <si>
    <t>7404</t>
  </si>
  <si>
    <t>Chi chi viện trợ khác cho Campuchia (K)</t>
  </si>
  <si>
    <t>7449</t>
  </si>
  <si>
    <t>Các khoản chi viện trợ khác</t>
  </si>
  <si>
    <t>Chi khác</t>
  </si>
  <si>
    <t>7752</t>
  </si>
  <si>
    <t>Chi kỷ niện các ngày lễ lớn</t>
  </si>
  <si>
    <t>7753</t>
  </si>
  <si>
    <t>Chi khắc phụ hậu quả thiên tai cho các ĐV dự toán và cho các DN</t>
  </si>
  <si>
    <t>7756</t>
  </si>
  <si>
    <t>Chi các khoản phí và lệ phí của các đơn vị dự toán</t>
  </si>
  <si>
    <t>7757</t>
  </si>
  <si>
    <t>Chi bảo hiểm TS và phương tiện của các đơn vị dự toán</t>
  </si>
  <si>
    <t>7758</t>
  </si>
  <si>
    <t>Chi hỗ trợ khác</t>
  </si>
  <si>
    <t>7761</t>
  </si>
  <si>
    <t>Chi tiếp khách</t>
  </si>
  <si>
    <t>7764</t>
  </si>
  <si>
    <t>Chi lập quỹ khen thưởng theo chế độ quy định</t>
  </si>
  <si>
    <t>7799</t>
  </si>
  <si>
    <t>Các khoản chi khác</t>
  </si>
  <si>
    <t>Chi cho công tác Đảng ở tổ chức Đảng cơ sở và các cấp trên cơ sở</t>
  </si>
  <si>
    <t>7851</t>
  </si>
  <si>
    <t>Chi mua báo, tạp chí của Đảng</t>
  </si>
  <si>
    <t>7852</t>
  </si>
  <si>
    <t>Chi tổ chức đại hội Đảng</t>
  </si>
  <si>
    <t>7853</t>
  </si>
  <si>
    <t>Chi khen thưởng hoạt động công tác Đảng</t>
  </si>
  <si>
    <t>7854</t>
  </si>
  <si>
    <t>Chi thanh toán các dịch vụ công cộng, vật tư văn phòng, thông tin tuyên truyền, liên lạc; chi đào tạo, bồi dưỡng nghiệp vụ, công tác Đảng ... và các chi phí Đảng vụ khác</t>
  </si>
  <si>
    <t>7899</t>
  </si>
  <si>
    <t>Chi lập các quỹ của đơn vị thực hiện khoán chi và đơn vị sự nghiệp có thu</t>
  </si>
  <si>
    <t>7951</t>
  </si>
  <si>
    <t>Chi lập quỹ dự phòng ổn định thu nhập của cơ quan nhà nước thực hiện chế độ tự chủ và của đơn vị sự nghiệp công lập</t>
  </si>
  <si>
    <t>7952</t>
  </si>
  <si>
    <t>Chi lập quỹ phúc lợi của đơn vị sự nghiệp</t>
  </si>
  <si>
    <t>7953</t>
  </si>
  <si>
    <t>Chi lập quỹ khen thưởng của đơn vị sự nghiệp</t>
  </si>
  <si>
    <t>7954</t>
  </si>
  <si>
    <t>Chi lập quỹ phát triển hoạt động sự nghiệp của đơn vị sự nghiệp</t>
  </si>
  <si>
    <t>7999</t>
  </si>
  <si>
    <t>Chi hỗ trợ và giải quyết việc làm</t>
  </si>
  <si>
    <t>8004</t>
  </si>
  <si>
    <t>Chi hỗ trợ đào tạo tay nghề</t>
  </si>
  <si>
    <t>8006</t>
  </si>
  <si>
    <t>Chi xắp xếp lao động khu vực HCSN</t>
  </si>
  <si>
    <t>8011</t>
  </si>
  <si>
    <t xml:space="preserve">Chi hỗ trợ dạy nghề và việc làm cho lao động là người tàn tật </t>
  </si>
  <si>
    <t>8012</t>
  </si>
  <si>
    <t>Chi thực hiện chính sách dạy nghề đối với học sinh dân tộc thiểu số nội trú theo chế độ</t>
  </si>
  <si>
    <t>8049</t>
  </si>
  <si>
    <t>Chi quy hoạch</t>
  </si>
  <si>
    <t>8152</t>
  </si>
  <si>
    <t>Chi quy hoạch phát triển ngành, lĩnh vực, snar phẩm chủ yếu</t>
  </si>
  <si>
    <t>8154</t>
  </si>
  <si>
    <t>Chi quy hoạch sử dụng đất</t>
  </si>
  <si>
    <t>8199</t>
  </si>
  <si>
    <t>Mua, đầu tư tài sản vô hình</t>
  </si>
  <si>
    <t>9003</t>
  </si>
  <si>
    <t>Mua phần mềm máy tính</t>
  </si>
  <si>
    <t>9004</t>
  </si>
  <si>
    <t>Đầu tư, xây dựng phần mềm máy tính</t>
  </si>
  <si>
    <t>9049</t>
  </si>
  <si>
    <t>Mua sắm tài sản dùng cho công tác chuyên môn</t>
  </si>
  <si>
    <t>9051</t>
  </si>
  <si>
    <t>9052</t>
  </si>
  <si>
    <t>9055</t>
  </si>
  <si>
    <t>9056</t>
  </si>
  <si>
    <t>9057</t>
  </si>
  <si>
    <t>9058</t>
  </si>
  <si>
    <t>9061</t>
  </si>
  <si>
    <t>Sách, tài liệu và chế độ dùng cho CTCM</t>
  </si>
  <si>
    <t>9062</t>
  </si>
  <si>
    <t>9063</t>
  </si>
  <si>
    <t>9064</t>
  </si>
  <si>
    <t>9065</t>
  </si>
  <si>
    <t>9066</t>
  </si>
  <si>
    <t>9099</t>
  </si>
  <si>
    <t>Tài sản khác</t>
  </si>
  <si>
    <t>Mục</t>
  </si>
  <si>
    <t>Tiểu mục</t>
  </si>
  <si>
    <t>NGƯỜI LẬP BIỂU</t>
  </si>
  <si>
    <r>
      <t xml:space="preserve">Thuê lao động trong nước </t>
    </r>
    <r>
      <rPr>
        <i/>
        <sz val="10"/>
        <rFont val="Times New Roman"/>
        <family val="1"/>
      </rPr>
      <t>Không bao gồm: Thuê lao động theo hợp đồng thường xuyên - đã hạch toán ở Mục 6050; thuê lao động trong hợp đồng thực hiện nhiệm vụ chuyên môn - đã hạch toán ở Tiểu mục 7012.</t>
    </r>
  </si>
  <si>
    <t>Mục 6000</t>
  </si>
  <si>
    <t>Tiểu mục 6001</t>
  </si>
  <si>
    <t>Tiểu mục 6002</t>
  </si>
  <si>
    <t>Tiểu mục 6003</t>
  </si>
  <si>
    <t>Tiểu mục 6004</t>
  </si>
  <si>
    <t>Tiểu mục 6049</t>
  </si>
  <si>
    <t>Mục 6050</t>
  </si>
  <si>
    <t>Tiểu mục 6051</t>
  </si>
  <si>
    <t>Tiểu mục 6099</t>
  </si>
  <si>
    <t>Mục 6100</t>
  </si>
  <si>
    <t>Tiểu mục 6101</t>
  </si>
  <si>
    <t>Tiểu mục 6102</t>
  </si>
  <si>
    <t>Tiểu mục 6105</t>
  </si>
  <si>
    <t>Tiểu mục 6106</t>
  </si>
  <si>
    <t>Tiểu mục 6107</t>
  </si>
  <si>
    <t>Tiểu mục 6108</t>
  </si>
  <si>
    <t>Tiểu mục 6112</t>
  </si>
  <si>
    <t>Tiểu mục 6113</t>
  </si>
  <si>
    <t>Tiểu mục 6114</t>
  </si>
  <si>
    <t>Tiểu mục 6115</t>
  </si>
  <si>
    <t>Tiểu mục 6116</t>
  </si>
  <si>
    <t>Tiểu mục 6117</t>
  </si>
  <si>
    <t>Tiểu mục 6118</t>
  </si>
  <si>
    <t>Tiểu mục 6149</t>
  </si>
  <si>
    <t>Mục 6150</t>
  </si>
  <si>
    <t>Tiểu mục 6151</t>
  </si>
  <si>
    <t>Tiểu mục 6152</t>
  </si>
  <si>
    <t>Tiểu mục 6153</t>
  </si>
  <si>
    <t>Tiểu mục 6154</t>
  </si>
  <si>
    <t>Tiểu mục 6155</t>
  </si>
  <si>
    <t>Tiểu mục 6199</t>
  </si>
  <si>
    <t>Mục 6200</t>
  </si>
  <si>
    <t>Tiểu mục 6201</t>
  </si>
  <si>
    <t>Tiểu mục 6202</t>
  </si>
  <si>
    <t>Tiểu mục 6203</t>
  </si>
  <si>
    <t>Tiểu mục 6249</t>
  </si>
  <si>
    <t>Mục 6250</t>
  </si>
  <si>
    <t>Tiểu mục 6251</t>
  </si>
  <si>
    <t>Tiểu mục 6252</t>
  </si>
  <si>
    <t>Tiểu mục 6253</t>
  </si>
  <si>
    <t>Tiểu mục 6254</t>
  </si>
  <si>
    <t>Tiểu mục 6255</t>
  </si>
  <si>
    <t>Tiểu mục 6256</t>
  </si>
  <si>
    <t>Tiểu mục 6257</t>
  </si>
  <si>
    <t>Tiểu mục 6299</t>
  </si>
  <si>
    <t>Mục 6300</t>
  </si>
  <si>
    <t>Tiểu mục 6301</t>
  </si>
  <si>
    <t>Tiểu mục 6302</t>
  </si>
  <si>
    <t>Tiểu mục 6303</t>
  </si>
  <si>
    <t>Tiểu mục 6349</t>
  </si>
  <si>
    <t>Mục 6400</t>
  </si>
  <si>
    <t>Tiểu mục 6401</t>
  </si>
  <si>
    <t>Tiểu mục 6402</t>
  </si>
  <si>
    <t>Tiểu mục 6403</t>
  </si>
  <si>
    <t>Tiểu mục 6404</t>
  </si>
  <si>
    <t>Tiểu mục 6449</t>
  </si>
  <si>
    <t>Mục 6500</t>
  </si>
  <si>
    <t>Tiểu mục 6501</t>
  </si>
  <si>
    <t>Tiểu mục 6502</t>
  </si>
  <si>
    <t>Tiểu mục 6503</t>
  </si>
  <si>
    <t>Tiểu mục 6504</t>
  </si>
  <si>
    <t>Tiểu mục 6505</t>
  </si>
  <si>
    <t>Tiểu mục 6549</t>
  </si>
  <si>
    <t>Mục 6550</t>
  </si>
  <si>
    <t>Tiểu mục 6551</t>
  </si>
  <si>
    <t>Tiểu mục 6552</t>
  </si>
  <si>
    <t>Tiểu mục 6553</t>
  </si>
  <si>
    <t>Tiểu mục 6599</t>
  </si>
  <si>
    <t>Mục 6600</t>
  </si>
  <si>
    <t>Tiểu mục 6601</t>
  </si>
  <si>
    <t>Tiểu mục 6602</t>
  </si>
  <si>
    <t>Tiểu mục 6603</t>
  </si>
  <si>
    <t>Tiểu mục 6604</t>
  </si>
  <si>
    <t>Tiểu mục 6605</t>
  </si>
  <si>
    <t>Tiểu mục 6606</t>
  </si>
  <si>
    <t>Tiểu mục 6607</t>
  </si>
  <si>
    <t>Tiểu mục 6608</t>
  </si>
  <si>
    <t>Tiểu mục 6611</t>
  </si>
  <si>
    <t>Tiểu mục 6612</t>
  </si>
  <si>
    <t>Tiểu mục 6613</t>
  </si>
  <si>
    <t>Tiểu mục 6615</t>
  </si>
  <si>
    <t>Tiểu mục 6616</t>
  </si>
  <si>
    <t>Tiểu mục 6617</t>
  </si>
  <si>
    <t>Tiểu mục 6618</t>
  </si>
  <si>
    <t>Tiểu mục 6649</t>
  </si>
  <si>
    <t>Mục 6650</t>
  </si>
  <si>
    <t>Tiểu mục 6651</t>
  </si>
  <si>
    <t>Tiểu mục 6652</t>
  </si>
  <si>
    <t>Tiểu mục 6653</t>
  </si>
  <si>
    <t>Tiểu mục 6654</t>
  </si>
  <si>
    <t>Tiểu mục 6655</t>
  </si>
  <si>
    <t>Tiểu mục 6656</t>
  </si>
  <si>
    <t>Tiểu mục 6657</t>
  </si>
  <si>
    <t>Tiểu mục 6658</t>
  </si>
  <si>
    <t>Tiểu mục 6699</t>
  </si>
  <si>
    <t>Mục 6700</t>
  </si>
  <si>
    <t>Tiểu mục 6701</t>
  </si>
  <si>
    <t>Tiểu mục 6702</t>
  </si>
  <si>
    <t>Tiểu mục 6703</t>
  </si>
  <si>
    <t>Tiểu mục 6704</t>
  </si>
  <si>
    <t>Tiểu mục 6749</t>
  </si>
  <si>
    <t>Mục 6750</t>
  </si>
  <si>
    <t>Tiểu mục 6751</t>
  </si>
  <si>
    <t>Tiểu mục 6752</t>
  </si>
  <si>
    <t>Tiểu mục 6753</t>
  </si>
  <si>
    <t>Tiểu mục 6754</t>
  </si>
  <si>
    <t>Tiểu mục 6755</t>
  </si>
  <si>
    <t>Tiểu mục 6756</t>
  </si>
  <si>
    <t>Tiểu mục 6757</t>
  </si>
  <si>
    <t>Tiểu mục 6758</t>
  </si>
  <si>
    <t>Tiểu mục 6761</t>
  </si>
  <si>
    <t>Tiểu mục 6799</t>
  </si>
  <si>
    <t>Mục 6800</t>
  </si>
  <si>
    <t>Tiểu mục 6801</t>
  </si>
  <si>
    <t>Tiểu mục 6802</t>
  </si>
  <si>
    <t>Tiểu mục 6803</t>
  </si>
  <si>
    <t>Tiểu mục 6804</t>
  </si>
  <si>
    <t>Tiểu mục 6805</t>
  </si>
  <si>
    <t>Tiểu mục 6806</t>
  </si>
  <si>
    <t>Tiểu mục 6849</t>
  </si>
  <si>
    <t>Mục 6850</t>
  </si>
  <si>
    <t>Tiểu mục 6851</t>
  </si>
  <si>
    <t>Tiểu mục 6852</t>
  </si>
  <si>
    <t>Tiểu mục 6853</t>
  </si>
  <si>
    <t>Tiểu mục 6854</t>
  </si>
  <si>
    <t>Tiểu mục 6855</t>
  </si>
  <si>
    <t>Tiểu mục 6856</t>
  </si>
  <si>
    <t>Tiểu mục 6899</t>
  </si>
  <si>
    <t>Mục 6900</t>
  </si>
  <si>
    <t>Tiểu mục 6901</t>
  </si>
  <si>
    <t>Tiểu mục 6902</t>
  </si>
  <si>
    <t>Tiểu mục 6903</t>
  </si>
  <si>
    <t>Tiểu mục 6904</t>
  </si>
  <si>
    <t>Tiểu mục 6905</t>
  </si>
  <si>
    <t>Tiểu mục 6906</t>
  </si>
  <si>
    <t>Tiểu mục 6907</t>
  </si>
  <si>
    <t>Tiểu mục 6908</t>
  </si>
  <si>
    <t>Tiểu mục 6911</t>
  </si>
  <si>
    <t>Tiểu mục 6912</t>
  </si>
  <si>
    <t>Tiểu mục 6913</t>
  </si>
  <si>
    <t>Tiểu mục 6914</t>
  </si>
  <si>
    <t>Tiểu mục 6915</t>
  </si>
  <si>
    <t>Tiểu mục 6916</t>
  </si>
  <si>
    <t>Tiểu mục 6917</t>
  </si>
  <si>
    <t>Tiểu mục 6918</t>
  </si>
  <si>
    <t>Tiểu mục 6921</t>
  </si>
  <si>
    <t>Tiểu mục 6922</t>
  </si>
  <si>
    <t>Tiểu mục 6949</t>
  </si>
  <si>
    <t>Mục 7000</t>
  </si>
  <si>
    <t>Tiểu mục 7001</t>
  </si>
  <si>
    <t>Tiểu mục 7002</t>
  </si>
  <si>
    <t>Tiểu mục 7003</t>
  </si>
  <si>
    <t>Tiểu mục 7004</t>
  </si>
  <si>
    <t>Tiểu mục 7005</t>
  </si>
  <si>
    <t>Tiểu mục 7006</t>
  </si>
  <si>
    <t>Tiểu mục 7007</t>
  </si>
  <si>
    <t>Tiểu mục 7008</t>
  </si>
  <si>
    <t>Tiểu mục 7012</t>
  </si>
  <si>
    <t>Tiểu mục 7013</t>
  </si>
  <si>
    <t>Tiểu mục 7014</t>
  </si>
  <si>
    <t>Tiểu mục 7015</t>
  </si>
  <si>
    <t>Tiểu mục 7017</t>
  </si>
  <si>
    <t>Tiểu mục 7049</t>
  </si>
  <si>
    <t>Mục 7400</t>
  </si>
  <si>
    <t>Tiểu mục 7401</t>
  </si>
  <si>
    <t>Tiểu mục 7402</t>
  </si>
  <si>
    <t>Tiểu mục 7403</t>
  </si>
  <si>
    <t>Tiểu mục 7404</t>
  </si>
  <si>
    <t>Tiểu mục 7449</t>
  </si>
  <si>
    <t>Mục 7750</t>
  </si>
  <si>
    <t>Tiểu mục 7752</t>
  </si>
  <si>
    <t>Tiểu mục 7753</t>
  </si>
  <si>
    <t>Tiểu mục 7756</t>
  </si>
  <si>
    <t>Tiểu mục 7757</t>
  </si>
  <si>
    <t>Tiểu mục 7758</t>
  </si>
  <si>
    <t>Tiểu mục 7761</t>
  </si>
  <si>
    <t>Tiểu mục 7764</t>
  </si>
  <si>
    <t>Tiểu mục 7799</t>
  </si>
  <si>
    <t>Mục 7850</t>
  </si>
  <si>
    <t>Tiểu mục 7851</t>
  </si>
  <si>
    <t>Tiểu mục 7852</t>
  </si>
  <si>
    <t>Tiểu mục 7853</t>
  </si>
  <si>
    <t>Tiểu mục 7854</t>
  </si>
  <si>
    <t>Tiểu mục 7899</t>
  </si>
  <si>
    <t>Mục 7950</t>
  </si>
  <si>
    <t>Tiểu mục 7951</t>
  </si>
  <si>
    <t>Tiểu mục 7952</t>
  </si>
  <si>
    <t>Tiểu mục 7953</t>
  </si>
  <si>
    <t>Tiểu mục 7954</t>
  </si>
  <si>
    <t>Tiểu mục 7999</t>
  </si>
  <si>
    <t>Mục 8000</t>
  </si>
  <si>
    <t>Tiểu mục 8004</t>
  </si>
  <si>
    <t>Tiểu mục 8006</t>
  </si>
  <si>
    <t>Tiểu mục 8011</t>
  </si>
  <si>
    <t>Tiểu mục 8012</t>
  </si>
  <si>
    <t>Tiểu mục 8049</t>
  </si>
  <si>
    <t>Mục 8150</t>
  </si>
  <si>
    <t>Tiểu mục 8152</t>
  </si>
  <si>
    <t>Tiểu mục 8154</t>
  </si>
  <si>
    <t>Tiểu mục 8199</t>
  </si>
  <si>
    <t>Mục 9000</t>
  </si>
  <si>
    <t>Tiểu mục 9003</t>
  </si>
  <si>
    <t>Tiểu mục 9004</t>
  </si>
  <si>
    <t>Tiểu mục 9049</t>
  </si>
  <si>
    <t>Mục 9050</t>
  </si>
  <si>
    <t>Tiểu mục 9051</t>
  </si>
  <si>
    <t>Tiểu mục 9052</t>
  </si>
  <si>
    <t>Tiểu mục 9055</t>
  </si>
  <si>
    <t>Tiểu mục 9056</t>
  </si>
  <si>
    <t>Tiểu mục 9057</t>
  </si>
  <si>
    <t>Tiểu mục 9058</t>
  </si>
  <si>
    <t>Tiểu mục 9061</t>
  </si>
  <si>
    <t>Tiểu mục 9062</t>
  </si>
  <si>
    <t>Tiểu mục 9063</t>
  </si>
  <si>
    <t>Tiểu mục 9064</t>
  </si>
  <si>
    <t>Tiểu mục 9065</t>
  </si>
  <si>
    <t>Tiểu mục 9066</t>
  </si>
  <si>
    <t>Tiểu mục 9099</t>
  </si>
  <si>
    <t>Tiểu mục 6304</t>
  </si>
  <si>
    <t>Mục 7150</t>
  </si>
  <si>
    <t>Chi về công tác người có công với cách mạng và xã hội</t>
  </si>
  <si>
    <t>Tiểu mục 7151</t>
  </si>
  <si>
    <t>Trợ cấp hàng tháng</t>
  </si>
  <si>
    <t>Tiểu mục 7152</t>
  </si>
  <si>
    <t>Trợ cấp một lần</t>
  </si>
  <si>
    <t>Tiểu mục 7155</t>
  </si>
  <si>
    <t>Bảo hiểm y tế cho các đối tượng chính sách</t>
  </si>
  <si>
    <t>Tiểu mục 7162</t>
  </si>
  <si>
    <t>Chi quà lễ, tết cho các đối tượng chính sách</t>
  </si>
  <si>
    <t>Học phí Bổ túc</t>
  </si>
  <si>
    <t>Học phí học nghề phổ thông</t>
  </si>
  <si>
    <t>Liên kết đào tạo</t>
  </si>
  <si>
    <t>Số chưa ghi thu chuyển năm sau (3-4)</t>
  </si>
  <si>
    <t>7151</t>
  </si>
  <si>
    <t>7152</t>
  </si>
  <si>
    <t>7155</t>
  </si>
  <si>
    <t>7162</t>
  </si>
  <si>
    <t xml:space="preserve">Số chưa ghi thu chuyển năm sau </t>
  </si>
  <si>
    <t>Cột 1</t>
  </si>
  <si>
    <t>Cột 2</t>
  </si>
  <si>
    <t>Hướng dẫn lấy số liệu để ghi vào báo cáo</t>
  </si>
  <si>
    <t>2- Đề nghị đơn vị Downloads toàn bộ File mẫu về ổ cứng máy tính để nhập liệu (Không dùng lệnh copy mẫu sang File khác để nhập). Khi nhập liệu yêu cầu sử dụng Fon chữ Times New Roman.</t>
  </si>
  <si>
    <t>Tổng phí và lệ phí</t>
  </si>
  <si>
    <t>Tổng thu sự nghiệp khác</t>
  </si>
  <si>
    <t>Chi ra</t>
  </si>
  <si>
    <t>Mã hóa</t>
  </si>
  <si>
    <t>Đơn vị:</t>
  </si>
  <si>
    <t>Tiểu mục 6405</t>
  </si>
  <si>
    <t>Tiểu mục 6406</t>
  </si>
  <si>
    <t>6405</t>
  </si>
  <si>
    <t>6406</t>
  </si>
  <si>
    <t>Hỗ trợ đối tượng chính sách đóng học phí</t>
  </si>
  <si>
    <t>Hỗ trợ đối tượng chính sách chi phí học tập</t>
  </si>
  <si>
    <t>Tiểu mục 7766</t>
  </si>
  <si>
    <t>7766</t>
  </si>
  <si>
    <t>Cấp bù học phí cho cơ sở giáo dục đào tạo theo chế độ</t>
  </si>
  <si>
    <t>Học phí hệ không có chỉ tiêu NS (Hệ B)</t>
  </si>
  <si>
    <t>Dạy thêm học thêm</t>
  </si>
  <si>
    <t>Thu chăm sóc bán trú</t>
  </si>
  <si>
    <t>Thu trang thiết bị phục vụ bán trú</t>
  </si>
  <si>
    <t>Thu học phẩm học sinh mầm non</t>
  </si>
  <si>
    <t>Tiểu mục 6123</t>
  </si>
  <si>
    <t>Tiểu mục 6124</t>
  </si>
  <si>
    <t>6123</t>
  </si>
  <si>
    <t>Phụ cấp công tác đảng, đoàn thể chính trị - xã hội</t>
  </si>
  <si>
    <t>6124</t>
  </si>
  <si>
    <t>Phụ cấp công vụ</t>
  </si>
  <si>
    <t>Học phí hệ có chỉ tiêu NS (Hệ A)</t>
  </si>
  <si>
    <t>Chi ra các khoản thu</t>
  </si>
  <si>
    <t>3- Thời hạn nộp báo cáo: Yêu cầu nộp trước ngày 05 tháng 01 năm 2016.</t>
  </si>
  <si>
    <t>Khi nộp báo cáo yêu cầu chuyển file dữ liệu và kèm các phụ biểu ký đóng dấu: Báo cáo chi tiết kinh phí hoạt động năm 2015 (Mẫu số F02 - 1H) theo từng khoản thu và Báo cáo thu - chi hoạt sự nghiệp và hoạt động sản xuất, kinh doanh năm 2015 (Mẫu số B03 - H)</t>
  </si>
  <si>
    <t>1- Hướng dẫn nhập số liệu báo cáo ghi thu ghi chi năm 2015.</t>
  </si>
  <si>
    <t>Số dư nguồn năm 2014 chuyển sang</t>
  </si>
  <si>
    <t>Số thực thu được sử dụng năm 2015</t>
  </si>
  <si>
    <t>Số bổ sung nguồn trong năm 2015 và số được cấp KP thi TS vào 10 bằng tiền gửi hoặc tiền mặt</t>
  </si>
  <si>
    <t>Tổng số được sử dụng năm 2015 (1+2)</t>
  </si>
  <si>
    <t>Số đề nghị ghi thu năm 2015 (3-5)</t>
  </si>
  <si>
    <t>Số chi đề nghị quyết toán trong năm 2015</t>
  </si>
  <si>
    <t>Số thực thu được sử dụng trong năm 2015</t>
  </si>
  <si>
    <t>ĐỀ NGHỊ GHI THU - GHI CHI NĂM 2015</t>
  </si>
  <si>
    <t xml:space="preserve">Số dư trên tài khoản 521 (Hoặc cả trên TK 461 trường hợp TK 461 năm 2014 có số dư chuyển sang năm 2015 nhưng trong năm 2015 chi không hết) </t>
  </si>
  <si>
    <t xml:space="preserve">Phí dự thi THPT quốc gia  </t>
  </si>
  <si>
    <t>Ngày         tháng 01 năm 2016.</t>
  </si>
  <si>
    <t>6304</t>
  </si>
  <si>
    <t>Bảo hiểm thất nghiệp</t>
  </si>
  <si>
    <t>Tiểu mục 7165</t>
  </si>
  <si>
    <t>7165</t>
  </si>
  <si>
    <t>Trợ cấp ưu đãi học tập cho đối tượng chính sách</t>
  </si>
  <si>
    <t>Quà biếu tặng cho, khoản đóng góp tự nguyện</t>
  </si>
  <si>
    <t>Chương 422 Loại 490 Khoản …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</si>
</sst>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_);_(@_)"/>
  </numFmts>
  <fonts count="13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Fill="1" applyBorder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5" fillId="0" borderId="1" xfId="0" applyFont="1" applyBorder="1" applyAlignment="1">
      <alignment/>
    </xf>
    <xf numFmtId="0" fontId="6" fillId="0" borderId="2" xfId="0" applyFont="1" applyFill="1" applyBorder="1" applyAlignment="1" applyProtection="1">
      <alignment horizontal="center"/>
      <protection hidden="1"/>
    </xf>
    <xf numFmtId="0" fontId="6" fillId="0" borderId="2" xfId="0" applyFont="1" applyFill="1" applyBorder="1" applyAlignment="1" applyProtection="1">
      <alignment/>
      <protection hidden="1"/>
    </xf>
    <xf numFmtId="0" fontId="6" fillId="0" borderId="2" xfId="0" applyFont="1" applyBorder="1" applyAlignment="1">
      <alignment/>
    </xf>
    <xf numFmtId="0" fontId="6" fillId="0" borderId="3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/>
      <protection hidden="1"/>
    </xf>
    <xf numFmtId="0" fontId="5" fillId="0" borderId="4" xfId="0" applyFont="1" applyBorder="1" applyAlignment="1">
      <alignment horizontal="center"/>
    </xf>
    <xf numFmtId="0" fontId="2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/>
      <protection hidden="1"/>
    </xf>
    <xf numFmtId="49" fontId="3" fillId="0" borderId="6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/>
      <protection hidden="1"/>
    </xf>
    <xf numFmtId="41" fontId="3" fillId="0" borderId="1" xfId="0" applyNumberFormat="1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8" fillId="0" borderId="2" xfId="0" applyFont="1" applyFill="1" applyBorder="1" applyAlignment="1" applyProtection="1">
      <alignment horizontal="center"/>
      <protection hidden="1"/>
    </xf>
    <xf numFmtId="0" fontId="8" fillId="0" borderId="2" xfId="0" applyFont="1" applyFill="1" applyBorder="1" applyAlignment="1" applyProtection="1">
      <alignment/>
      <protection hidden="1"/>
    </xf>
    <xf numFmtId="41" fontId="8" fillId="0" borderId="2" xfId="0" applyNumberFormat="1" applyFont="1" applyFill="1" applyBorder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9" fillId="0" borderId="2" xfId="0" applyFont="1" applyFill="1" applyBorder="1" applyAlignment="1" applyProtection="1">
      <alignment horizontal="center"/>
      <protection hidden="1"/>
    </xf>
    <xf numFmtId="0" fontId="9" fillId="0" borderId="2" xfId="0" applyFont="1" applyFill="1" applyBorder="1" applyAlignment="1" applyProtection="1">
      <alignment/>
      <protection hidden="1"/>
    </xf>
    <xf numFmtId="0" fontId="9" fillId="0" borderId="1" xfId="0" applyFont="1" applyFill="1" applyBorder="1" applyAlignment="1" applyProtection="1">
      <alignment horizontal="center"/>
      <protection hidden="1"/>
    </xf>
    <xf numFmtId="49" fontId="8" fillId="0" borderId="1" xfId="0" applyNumberFormat="1" applyFont="1" applyFill="1" applyBorder="1" applyAlignment="1" applyProtection="1">
      <alignment horizontal="center"/>
      <protection hidden="1"/>
    </xf>
    <xf numFmtId="0" fontId="9" fillId="0" borderId="1" xfId="0" applyFont="1" applyFill="1" applyBorder="1" applyAlignment="1" applyProtection="1">
      <alignment/>
      <protection hidden="1"/>
    </xf>
    <xf numFmtId="49" fontId="8" fillId="0" borderId="2" xfId="0" applyNumberFormat="1" applyFont="1" applyFill="1" applyBorder="1" applyAlignment="1" applyProtection="1">
      <alignment horizontal="center"/>
      <protection hidden="1"/>
    </xf>
    <xf numFmtId="0" fontId="8" fillId="0" borderId="2" xfId="0" applyFont="1" applyFill="1" applyBorder="1" applyAlignment="1" applyProtection="1">
      <alignment horizontal="left"/>
      <protection hidden="1"/>
    </xf>
    <xf numFmtId="0" fontId="9" fillId="0" borderId="2" xfId="0" applyFont="1" applyFill="1" applyBorder="1" applyAlignment="1" applyProtection="1">
      <alignment horizontal="left"/>
      <protection hidden="1"/>
    </xf>
    <xf numFmtId="0" fontId="8" fillId="0" borderId="2" xfId="0" applyFont="1" applyFill="1" applyBorder="1" applyAlignment="1" applyProtection="1">
      <alignment horizontal="left" vertical="center" wrapText="1"/>
      <protection hidden="1"/>
    </xf>
    <xf numFmtId="0" fontId="8" fillId="0" borderId="2" xfId="0" applyFont="1" applyFill="1" applyBorder="1" applyAlignment="1" applyProtection="1">
      <alignment horizontal="left" wrapText="1"/>
      <protection hidden="1"/>
    </xf>
    <xf numFmtId="0" fontId="9" fillId="0" borderId="2" xfId="0" applyFont="1" applyFill="1" applyBorder="1" applyAlignment="1" applyProtection="1">
      <alignment horizontal="left" wrapText="1"/>
      <protection hidden="1"/>
    </xf>
    <xf numFmtId="0" fontId="9" fillId="0" borderId="2" xfId="0" applyFont="1" applyFill="1" applyBorder="1" applyAlignment="1" applyProtection="1">
      <alignment horizontal="left" vertical="center" wrapText="1"/>
      <protection hidden="1"/>
    </xf>
    <xf numFmtId="0" fontId="8" fillId="0" borderId="3" xfId="0" applyFont="1" applyFill="1" applyBorder="1" applyAlignment="1" applyProtection="1">
      <alignment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41" fontId="8" fillId="0" borderId="3" xfId="0" applyNumberFormat="1" applyFont="1" applyFill="1" applyBorder="1" applyAlignment="1" applyProtection="1">
      <alignment/>
      <protection hidden="1"/>
    </xf>
    <xf numFmtId="0" fontId="9" fillId="0" borderId="3" xfId="0" applyFont="1" applyFill="1" applyBorder="1" applyAlignment="1" applyProtection="1">
      <alignment horizontal="center"/>
      <protection hidden="1"/>
    </xf>
    <xf numFmtId="49" fontId="8" fillId="0" borderId="3" xfId="0" applyNumberFormat="1" applyFont="1" applyFill="1" applyBorder="1" applyAlignment="1" applyProtection="1">
      <alignment horizontal="center"/>
      <protection hidden="1"/>
    </xf>
    <xf numFmtId="41" fontId="8" fillId="0" borderId="2" xfId="0" applyNumberFormat="1" applyFont="1" applyFill="1" applyBorder="1" applyAlignment="1" applyProtection="1">
      <alignment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41" fontId="8" fillId="0" borderId="2" xfId="0" applyNumberFormat="1" applyFont="1" applyFill="1" applyBorder="1" applyAlignment="1" applyProtection="1">
      <alignment horizontal="right" vertical="center" wrapText="1"/>
      <protection hidden="1"/>
    </xf>
    <xf numFmtId="41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41" fontId="8" fillId="2" borderId="2" xfId="0" applyNumberFormat="1" applyFont="1" applyFill="1" applyBorder="1" applyAlignment="1" applyProtection="1">
      <alignment/>
      <protection hidden="1"/>
    </xf>
    <xf numFmtId="0" fontId="6" fillId="0" borderId="3" xfId="0" applyFont="1" applyBorder="1" applyAlignment="1">
      <alignment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7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center" vertical="center" wrapText="1"/>
      <protection hidden="1"/>
    </xf>
    <xf numFmtId="0" fontId="3" fillId="0" borderId="8" xfId="0" applyFont="1" applyFill="1" applyBorder="1" applyAlignment="1" applyProtection="1">
      <alignment horizontal="center"/>
      <protection hidden="1"/>
    </xf>
    <xf numFmtId="0" fontId="3" fillId="0" borderId="9" xfId="0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1" sqref="A11:C11"/>
    </sheetView>
  </sheetViews>
  <sheetFormatPr defaultColWidth="9.140625" defaultRowHeight="12.75"/>
  <cols>
    <col min="1" max="1" width="9.140625" style="1" customWidth="1"/>
    <col min="2" max="2" width="40.7109375" style="1" customWidth="1"/>
    <col min="3" max="3" width="87.140625" style="1" customWidth="1"/>
    <col min="4" max="16384" width="9.140625" style="1" customWidth="1"/>
  </cols>
  <sheetData>
    <row r="1" s="2" customFormat="1" ht="15.75">
      <c r="A1" s="2" t="s">
        <v>665</v>
      </c>
    </row>
    <row r="3" spans="1:3" ht="15.75">
      <c r="A3" s="11" t="s">
        <v>632</v>
      </c>
      <c r="B3" s="11" t="s">
        <v>633</v>
      </c>
      <c r="C3" s="11" t="s">
        <v>634</v>
      </c>
    </row>
    <row r="4" spans="1:3" ht="15.75">
      <c r="A4" s="3" t="s">
        <v>5</v>
      </c>
      <c r="B4" s="4" t="s">
        <v>6</v>
      </c>
      <c r="C4" s="5"/>
    </row>
    <row r="5" spans="1:3" ht="15.75">
      <c r="A5" s="6">
        <v>1</v>
      </c>
      <c r="B5" s="7" t="s">
        <v>7</v>
      </c>
      <c r="C5" s="8" t="s">
        <v>666</v>
      </c>
    </row>
    <row r="6" spans="1:3" ht="15.75">
      <c r="A6" s="6">
        <v>2</v>
      </c>
      <c r="B6" s="7" t="s">
        <v>667</v>
      </c>
      <c r="C6" s="8" t="s">
        <v>668</v>
      </c>
    </row>
    <row r="7" spans="1:3" ht="15.75">
      <c r="A7" s="6">
        <v>3</v>
      </c>
      <c r="B7" s="7" t="s">
        <v>669</v>
      </c>
      <c r="C7" s="8"/>
    </row>
    <row r="8" spans="1:3" ht="15.75">
      <c r="A8" s="6">
        <v>4</v>
      </c>
      <c r="B8" s="7" t="s">
        <v>670</v>
      </c>
      <c r="C8" s="8" t="s">
        <v>671</v>
      </c>
    </row>
    <row r="9" spans="1:3" ht="29.25" customHeight="1">
      <c r="A9" s="9">
        <v>5</v>
      </c>
      <c r="B9" s="10" t="s">
        <v>626</v>
      </c>
      <c r="C9" s="51" t="s">
        <v>674</v>
      </c>
    </row>
    <row r="11" spans="1:3" ht="39" customHeight="1">
      <c r="A11" s="53" t="s">
        <v>635</v>
      </c>
      <c r="B11" s="53"/>
      <c r="C11" s="53"/>
    </row>
    <row r="12" spans="1:3" ht="15.75">
      <c r="A12" s="2" t="s">
        <v>663</v>
      </c>
      <c r="B12" s="2"/>
      <c r="C12" s="2"/>
    </row>
    <row r="13" spans="1:3" ht="48.75" customHeight="1">
      <c r="A13" s="53" t="s">
        <v>664</v>
      </c>
      <c r="B13" s="53"/>
      <c r="C13" s="53"/>
    </row>
  </sheetData>
  <sheetProtection password="C6A3" sheet="1" objects="1" scenarios="1"/>
  <mergeCells count="2">
    <mergeCell ref="A13:C13"/>
    <mergeCell ref="A11:C11"/>
  </mergeCells>
  <printOptions/>
  <pageMargins left="0.75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8"/>
  <sheetViews>
    <sheetView tabSelected="1" zoomScale="85" zoomScaleNormal="8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/>
  <cols>
    <col min="1" max="1" width="4.8515625" style="13" customWidth="1"/>
    <col min="2" max="2" width="34.7109375" style="13" customWidth="1"/>
    <col min="3" max="3" width="18.421875" style="13" customWidth="1"/>
    <col min="4" max="7" width="15.00390625" style="13" customWidth="1"/>
    <col min="8" max="8" width="13.7109375" style="13" customWidth="1"/>
    <col min="9" max="9" width="14.140625" style="13" customWidth="1"/>
    <col min="10" max="10" width="15.00390625" style="13" customWidth="1"/>
    <col min="11" max="14" width="14.140625" style="13" customWidth="1"/>
    <col min="15" max="15" width="14.28125" style="13" customWidth="1"/>
    <col min="16" max="16" width="15.00390625" style="13" customWidth="1"/>
    <col min="17" max="18" width="13.8515625" style="13" customWidth="1"/>
    <col min="19" max="19" width="17.8515625" style="13" customWidth="1"/>
    <col min="20" max="20" width="17.57421875" style="13" customWidth="1"/>
    <col min="21" max="21" width="0" style="13" hidden="1" customWidth="1"/>
    <col min="22" max="23" width="9.140625" style="13" customWidth="1"/>
    <col min="24" max="24" width="130.28125" style="13" customWidth="1"/>
    <col min="25" max="16384" width="9.140625" style="13" customWidth="1"/>
  </cols>
  <sheetData>
    <row r="1" spans="1:18" ht="24.75" customHeight="1">
      <c r="A1" s="55" t="s">
        <v>673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24.75" customHeight="1">
      <c r="A2" s="14"/>
      <c r="B2" s="14"/>
      <c r="C2" s="12"/>
      <c r="D2" s="12"/>
      <c r="E2" s="12"/>
      <c r="F2" s="12"/>
      <c r="G2" s="15" t="s">
        <v>640</v>
      </c>
      <c r="H2" s="63"/>
      <c r="I2" s="63"/>
      <c r="J2" s="63"/>
      <c r="K2" s="63"/>
      <c r="L2" s="12"/>
      <c r="M2" s="12"/>
      <c r="N2" s="12"/>
      <c r="O2" s="12"/>
      <c r="P2" s="14"/>
      <c r="Q2" s="14"/>
      <c r="R2" s="14"/>
    </row>
    <row r="3" spans="1:18" ht="15">
      <c r="A3" s="56" t="s">
        <v>683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ht="15">
      <c r="P4" s="16" t="s">
        <v>10</v>
      </c>
    </row>
    <row r="5" spans="1:21" ht="15">
      <c r="A5" s="57" t="s">
        <v>2</v>
      </c>
      <c r="B5" s="58" t="s">
        <v>3</v>
      </c>
      <c r="C5" s="57" t="s">
        <v>4</v>
      </c>
      <c r="D5" s="60" t="s">
        <v>662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2"/>
      <c r="S5" s="64" t="s">
        <v>638</v>
      </c>
      <c r="T5" s="64"/>
      <c r="U5" s="57" t="s">
        <v>639</v>
      </c>
    </row>
    <row r="6" spans="1:21" ht="60">
      <c r="A6" s="58"/>
      <c r="B6" s="59"/>
      <c r="C6" s="58"/>
      <c r="D6" s="19" t="s">
        <v>661</v>
      </c>
      <c r="E6" s="19" t="s">
        <v>650</v>
      </c>
      <c r="F6" s="19" t="s">
        <v>623</v>
      </c>
      <c r="G6" s="19" t="s">
        <v>624</v>
      </c>
      <c r="H6" s="19" t="s">
        <v>675</v>
      </c>
      <c r="I6" s="19" t="s">
        <v>651</v>
      </c>
      <c r="J6" s="19" t="s">
        <v>625</v>
      </c>
      <c r="K6" s="19" t="s">
        <v>0</v>
      </c>
      <c r="L6" s="19" t="s">
        <v>652</v>
      </c>
      <c r="M6" s="19" t="s">
        <v>653</v>
      </c>
      <c r="N6" s="19" t="s">
        <v>654</v>
      </c>
      <c r="O6" s="19" t="s">
        <v>13</v>
      </c>
      <c r="P6" s="19" t="s">
        <v>1</v>
      </c>
      <c r="Q6" s="19" t="s">
        <v>682</v>
      </c>
      <c r="R6" s="20" t="s">
        <v>9</v>
      </c>
      <c r="S6" s="20" t="s">
        <v>636</v>
      </c>
      <c r="T6" s="20" t="s">
        <v>637</v>
      </c>
      <c r="U6" s="57"/>
    </row>
    <row r="7" spans="1:21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8">
        <v>19</v>
      </c>
      <c r="T7" s="18">
        <v>20</v>
      </c>
      <c r="U7" s="18">
        <v>21</v>
      </c>
    </row>
    <row r="8" spans="1:21" ht="15" customHeight="1">
      <c r="A8" s="21" t="s">
        <v>5</v>
      </c>
      <c r="B8" s="22" t="s">
        <v>6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4"/>
      <c r="T8" s="24"/>
      <c r="U8" s="24">
        <v>1</v>
      </c>
    </row>
    <row r="9" spans="1:21" s="28" customFormat="1" ht="15">
      <c r="A9" s="47">
        <v>1</v>
      </c>
      <c r="B9" s="37" t="s">
        <v>7</v>
      </c>
      <c r="C9" s="48">
        <f>SUM(D9:R9)</f>
        <v>0</v>
      </c>
      <c r="D9" s="49"/>
      <c r="E9" s="49"/>
      <c r="F9" s="52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>
        <f>SUM(D9:H9)</f>
        <v>0</v>
      </c>
      <c r="T9" s="50">
        <f>SUM(I9:R9)</f>
        <v>0</v>
      </c>
      <c r="U9" s="27">
        <v>2</v>
      </c>
    </row>
    <row r="10" spans="1:21" s="28" customFormat="1" ht="12.75">
      <c r="A10" s="47">
        <v>2</v>
      </c>
      <c r="B10" s="37" t="s">
        <v>672</v>
      </c>
      <c r="C10" s="48">
        <f aca="true" t="shared" si="0" ref="C10:C75">SUM(D10:R10)</f>
        <v>0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50">
        <f aca="true" t="shared" si="1" ref="S10:S73">SUM(D10:H10)</f>
        <v>0</v>
      </c>
      <c r="T10" s="50">
        <f aca="true" t="shared" si="2" ref="T10:T73">SUM(I10:R10)</f>
        <v>0</v>
      </c>
      <c r="U10" s="27">
        <v>3</v>
      </c>
    </row>
    <row r="11" spans="1:21" s="28" customFormat="1" ht="12.75">
      <c r="A11" s="47">
        <v>3</v>
      </c>
      <c r="B11" s="37" t="s">
        <v>669</v>
      </c>
      <c r="C11" s="48">
        <f>C9+C10</f>
        <v>0</v>
      </c>
      <c r="D11" s="48">
        <f>D9+D10</f>
        <v>0</v>
      </c>
      <c r="E11" s="48">
        <f aca="true" t="shared" si="3" ref="E11:R11">E9+E10</f>
        <v>0</v>
      </c>
      <c r="F11" s="48">
        <f t="shared" si="3"/>
        <v>0</v>
      </c>
      <c r="G11" s="48">
        <f t="shared" si="3"/>
        <v>0</v>
      </c>
      <c r="H11" s="48">
        <f t="shared" si="3"/>
        <v>0</v>
      </c>
      <c r="I11" s="48">
        <f t="shared" si="3"/>
        <v>0</v>
      </c>
      <c r="J11" s="48">
        <f t="shared" si="3"/>
        <v>0</v>
      </c>
      <c r="K11" s="48">
        <f t="shared" si="3"/>
        <v>0</v>
      </c>
      <c r="L11" s="48">
        <f t="shared" si="3"/>
        <v>0</v>
      </c>
      <c r="M11" s="48">
        <f t="shared" si="3"/>
        <v>0</v>
      </c>
      <c r="N11" s="48">
        <f t="shared" si="3"/>
        <v>0</v>
      </c>
      <c r="O11" s="48">
        <f t="shared" si="3"/>
        <v>0</v>
      </c>
      <c r="P11" s="48">
        <f t="shared" si="3"/>
        <v>0</v>
      </c>
      <c r="Q11" s="48">
        <f t="shared" si="3"/>
        <v>0</v>
      </c>
      <c r="R11" s="48">
        <f t="shared" si="3"/>
        <v>0</v>
      </c>
      <c r="S11" s="50">
        <f t="shared" si="1"/>
        <v>0</v>
      </c>
      <c r="T11" s="50">
        <f t="shared" si="2"/>
        <v>0</v>
      </c>
      <c r="U11" s="27">
        <v>4</v>
      </c>
    </row>
    <row r="12" spans="1:21" s="28" customFormat="1" ht="12.75">
      <c r="A12" s="47">
        <v>4</v>
      </c>
      <c r="B12" s="37" t="s">
        <v>670</v>
      </c>
      <c r="C12" s="48">
        <f t="shared" si="0"/>
        <v>0</v>
      </c>
      <c r="D12" s="48">
        <f>D14</f>
        <v>0</v>
      </c>
      <c r="E12" s="48">
        <f aca="true" t="shared" si="4" ref="E12:R12">E14</f>
        <v>0</v>
      </c>
      <c r="F12" s="48">
        <f t="shared" si="4"/>
        <v>0</v>
      </c>
      <c r="G12" s="48">
        <f t="shared" si="4"/>
        <v>0</v>
      </c>
      <c r="H12" s="48">
        <f t="shared" si="4"/>
        <v>0</v>
      </c>
      <c r="I12" s="48">
        <f t="shared" si="4"/>
        <v>0</v>
      </c>
      <c r="J12" s="48">
        <f t="shared" si="4"/>
        <v>0</v>
      </c>
      <c r="K12" s="48">
        <f t="shared" si="4"/>
        <v>0</v>
      </c>
      <c r="L12" s="48">
        <f t="shared" si="4"/>
        <v>0</v>
      </c>
      <c r="M12" s="48">
        <f>M14</f>
        <v>0</v>
      </c>
      <c r="N12" s="48">
        <f t="shared" si="4"/>
        <v>0</v>
      </c>
      <c r="O12" s="48">
        <f t="shared" si="4"/>
        <v>0</v>
      </c>
      <c r="P12" s="48">
        <f t="shared" si="4"/>
        <v>0</v>
      </c>
      <c r="Q12" s="48">
        <f>Q14</f>
        <v>0</v>
      </c>
      <c r="R12" s="48">
        <f t="shared" si="4"/>
        <v>0</v>
      </c>
      <c r="S12" s="50">
        <f t="shared" si="1"/>
        <v>0</v>
      </c>
      <c r="T12" s="50">
        <f t="shared" si="2"/>
        <v>0</v>
      </c>
      <c r="U12" s="27">
        <v>5</v>
      </c>
    </row>
    <row r="13" spans="1:21" s="28" customFormat="1" ht="12.75">
      <c r="A13" s="47">
        <v>5</v>
      </c>
      <c r="B13" s="37" t="s">
        <v>631</v>
      </c>
      <c r="C13" s="48">
        <f t="shared" si="0"/>
        <v>0</v>
      </c>
      <c r="D13" s="48">
        <f>D9+D10-D12</f>
        <v>0</v>
      </c>
      <c r="E13" s="48">
        <f aca="true" t="shared" si="5" ref="E13:R13">E9+E10-E12</f>
        <v>0</v>
      </c>
      <c r="F13" s="48">
        <f t="shared" si="5"/>
        <v>0</v>
      </c>
      <c r="G13" s="48">
        <f t="shared" si="5"/>
        <v>0</v>
      </c>
      <c r="H13" s="48">
        <f t="shared" si="5"/>
        <v>0</v>
      </c>
      <c r="I13" s="48">
        <f t="shared" si="5"/>
        <v>0</v>
      </c>
      <c r="J13" s="48">
        <f t="shared" si="5"/>
        <v>0</v>
      </c>
      <c r="K13" s="48">
        <f t="shared" si="5"/>
        <v>0</v>
      </c>
      <c r="L13" s="48">
        <f t="shared" si="5"/>
        <v>0</v>
      </c>
      <c r="M13" s="48">
        <f t="shared" si="5"/>
        <v>0</v>
      </c>
      <c r="N13" s="48">
        <f t="shared" si="5"/>
        <v>0</v>
      </c>
      <c r="O13" s="48">
        <f t="shared" si="5"/>
        <v>0</v>
      </c>
      <c r="P13" s="48">
        <f t="shared" si="5"/>
        <v>0</v>
      </c>
      <c r="Q13" s="48">
        <f t="shared" si="5"/>
        <v>0</v>
      </c>
      <c r="R13" s="48">
        <f t="shared" si="5"/>
        <v>0</v>
      </c>
      <c r="S13" s="50">
        <f t="shared" si="1"/>
        <v>0</v>
      </c>
      <c r="T13" s="50">
        <f t="shared" si="2"/>
        <v>0</v>
      </c>
      <c r="U13" s="27">
        <v>6</v>
      </c>
    </row>
    <row r="14" spans="1:23" s="28" customFormat="1" ht="15" customHeight="1">
      <c r="A14" s="29" t="s">
        <v>8</v>
      </c>
      <c r="B14" s="30" t="s">
        <v>12</v>
      </c>
      <c r="C14" s="27">
        <f t="shared" si="0"/>
        <v>0</v>
      </c>
      <c r="D14" s="27">
        <f>SUM(D15:D245)/2</f>
        <v>0</v>
      </c>
      <c r="E14" s="27">
        <f aca="true" t="shared" si="6" ref="E14:R14">SUM(E15:E245)/2</f>
        <v>0</v>
      </c>
      <c r="F14" s="27">
        <f t="shared" si="6"/>
        <v>0</v>
      </c>
      <c r="G14" s="27">
        <f t="shared" si="6"/>
        <v>0</v>
      </c>
      <c r="H14" s="27">
        <f t="shared" si="6"/>
        <v>0</v>
      </c>
      <c r="I14" s="27">
        <f t="shared" si="6"/>
        <v>0</v>
      </c>
      <c r="J14" s="27">
        <f t="shared" si="6"/>
        <v>0</v>
      </c>
      <c r="K14" s="27">
        <f t="shared" si="6"/>
        <v>0</v>
      </c>
      <c r="L14" s="27">
        <f t="shared" si="6"/>
        <v>0</v>
      </c>
      <c r="M14" s="27">
        <f>SUM(M15:M245)/2</f>
        <v>0</v>
      </c>
      <c r="N14" s="27">
        <f t="shared" si="6"/>
        <v>0</v>
      </c>
      <c r="O14" s="27">
        <f t="shared" si="6"/>
        <v>0</v>
      </c>
      <c r="P14" s="27">
        <f t="shared" si="6"/>
        <v>0</v>
      </c>
      <c r="Q14" s="27">
        <f>SUM(Q15:Q245)/2</f>
        <v>0</v>
      </c>
      <c r="R14" s="27">
        <f t="shared" si="6"/>
        <v>0</v>
      </c>
      <c r="S14" s="50">
        <f t="shared" si="1"/>
        <v>0</v>
      </c>
      <c r="T14" s="50">
        <f t="shared" si="2"/>
        <v>0</v>
      </c>
      <c r="U14" s="27">
        <v>7</v>
      </c>
      <c r="V14" s="28" t="s">
        <v>390</v>
      </c>
      <c r="W14" s="28" t="s">
        <v>391</v>
      </c>
    </row>
    <row r="15" spans="1:25" s="28" customFormat="1" ht="15" customHeight="1">
      <c r="A15" s="25">
        <v>1</v>
      </c>
      <c r="B15" s="30" t="s">
        <v>394</v>
      </c>
      <c r="C15" s="27">
        <f>SUM(C16:C20)</f>
        <v>0</v>
      </c>
      <c r="D15" s="27">
        <f>SUM(D16:D20)</f>
        <v>0</v>
      </c>
      <c r="E15" s="27">
        <f aca="true" t="shared" si="7" ref="E15:R15">SUM(E16:E20)</f>
        <v>0</v>
      </c>
      <c r="F15" s="27">
        <f t="shared" si="7"/>
        <v>0</v>
      </c>
      <c r="G15" s="27">
        <f t="shared" si="7"/>
        <v>0</v>
      </c>
      <c r="H15" s="27">
        <f t="shared" si="7"/>
        <v>0</v>
      </c>
      <c r="I15" s="27">
        <f t="shared" si="7"/>
        <v>0</v>
      </c>
      <c r="J15" s="27">
        <f t="shared" si="7"/>
        <v>0</v>
      </c>
      <c r="K15" s="27">
        <f t="shared" si="7"/>
        <v>0</v>
      </c>
      <c r="L15" s="27">
        <f t="shared" si="7"/>
        <v>0</v>
      </c>
      <c r="M15" s="27">
        <f>SUM(M16:M20)</f>
        <v>0</v>
      </c>
      <c r="N15" s="27">
        <f t="shared" si="7"/>
        <v>0</v>
      </c>
      <c r="O15" s="27">
        <f t="shared" si="7"/>
        <v>0</v>
      </c>
      <c r="P15" s="27">
        <f t="shared" si="7"/>
        <v>0</v>
      </c>
      <c r="Q15" s="27">
        <f>SUM(Q16:Q20)</f>
        <v>0</v>
      </c>
      <c r="R15" s="27">
        <f t="shared" si="7"/>
        <v>0</v>
      </c>
      <c r="S15" s="50">
        <f t="shared" si="1"/>
        <v>0</v>
      </c>
      <c r="T15" s="50">
        <f t="shared" si="2"/>
        <v>0</v>
      </c>
      <c r="U15" s="27">
        <v>8</v>
      </c>
      <c r="V15" s="31">
        <v>6000</v>
      </c>
      <c r="W15" s="32"/>
      <c r="X15" s="33" t="s">
        <v>14</v>
      </c>
      <c r="Y15" s="27">
        <f>SUM(Y16:Y20)</f>
        <v>0</v>
      </c>
    </row>
    <row r="16" spans="1:25" s="28" customFormat="1" ht="15" customHeight="1">
      <c r="A16" s="25"/>
      <c r="B16" s="25" t="s">
        <v>395</v>
      </c>
      <c r="C16" s="27">
        <f t="shared" si="0"/>
        <v>0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50">
        <f t="shared" si="1"/>
        <v>0</v>
      </c>
      <c r="T16" s="50">
        <f t="shared" si="2"/>
        <v>0</v>
      </c>
      <c r="U16" s="27">
        <v>9</v>
      </c>
      <c r="V16" s="29"/>
      <c r="W16" s="34" t="s">
        <v>15</v>
      </c>
      <c r="X16" s="35" t="s">
        <v>16</v>
      </c>
      <c r="Y16" s="27"/>
    </row>
    <row r="17" spans="1:25" s="28" customFormat="1" ht="15" customHeight="1">
      <c r="A17" s="25"/>
      <c r="B17" s="25" t="s">
        <v>396</v>
      </c>
      <c r="C17" s="27">
        <f t="shared" si="0"/>
        <v>0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50">
        <f t="shared" si="1"/>
        <v>0</v>
      </c>
      <c r="T17" s="50">
        <f t="shared" si="2"/>
        <v>0</v>
      </c>
      <c r="U17" s="27">
        <v>10</v>
      </c>
      <c r="V17" s="29"/>
      <c r="W17" s="34" t="s">
        <v>17</v>
      </c>
      <c r="X17" s="35" t="s">
        <v>18</v>
      </c>
      <c r="Y17" s="27"/>
    </row>
    <row r="18" spans="1:25" s="28" customFormat="1" ht="15" customHeight="1">
      <c r="A18" s="25"/>
      <c r="B18" s="25" t="s">
        <v>397</v>
      </c>
      <c r="C18" s="27">
        <f t="shared" si="0"/>
        <v>0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50">
        <f t="shared" si="1"/>
        <v>0</v>
      </c>
      <c r="T18" s="50">
        <f t="shared" si="2"/>
        <v>0</v>
      </c>
      <c r="U18" s="27">
        <v>11</v>
      </c>
      <c r="V18" s="29"/>
      <c r="W18" s="34" t="s">
        <v>19</v>
      </c>
      <c r="X18" s="35" t="s">
        <v>20</v>
      </c>
      <c r="Y18" s="27"/>
    </row>
    <row r="19" spans="1:25" s="28" customFormat="1" ht="15" customHeight="1">
      <c r="A19" s="25"/>
      <c r="B19" s="25" t="s">
        <v>398</v>
      </c>
      <c r="C19" s="27">
        <f t="shared" si="0"/>
        <v>0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50">
        <f t="shared" si="1"/>
        <v>0</v>
      </c>
      <c r="T19" s="50">
        <f t="shared" si="2"/>
        <v>0</v>
      </c>
      <c r="U19" s="27">
        <v>12</v>
      </c>
      <c r="V19" s="29"/>
      <c r="W19" s="34" t="s">
        <v>21</v>
      </c>
      <c r="X19" s="35" t="s">
        <v>22</v>
      </c>
      <c r="Y19" s="27"/>
    </row>
    <row r="20" spans="1:25" s="28" customFormat="1" ht="15" customHeight="1">
      <c r="A20" s="25"/>
      <c r="B20" s="25" t="s">
        <v>399</v>
      </c>
      <c r="C20" s="27">
        <f t="shared" si="0"/>
        <v>0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50">
        <f t="shared" si="1"/>
        <v>0</v>
      </c>
      <c r="T20" s="50">
        <f t="shared" si="2"/>
        <v>0</v>
      </c>
      <c r="U20" s="27">
        <v>13</v>
      </c>
      <c r="V20" s="29"/>
      <c r="W20" s="34" t="s">
        <v>23</v>
      </c>
      <c r="X20" s="35" t="s">
        <v>24</v>
      </c>
      <c r="Y20" s="27"/>
    </row>
    <row r="21" spans="1:25" s="28" customFormat="1" ht="15" customHeight="1">
      <c r="A21" s="25">
        <v>2</v>
      </c>
      <c r="B21" s="30" t="s">
        <v>400</v>
      </c>
      <c r="C21" s="27">
        <f>SUM(C22:C23)</f>
        <v>0</v>
      </c>
      <c r="D21" s="27">
        <f>SUM(D22:D23)</f>
        <v>0</v>
      </c>
      <c r="E21" s="27">
        <f aca="true" t="shared" si="8" ref="E21:R21">SUM(E22:E23)</f>
        <v>0</v>
      </c>
      <c r="F21" s="27">
        <f t="shared" si="8"/>
        <v>0</v>
      </c>
      <c r="G21" s="27">
        <f t="shared" si="8"/>
        <v>0</v>
      </c>
      <c r="H21" s="27">
        <f t="shared" si="8"/>
        <v>0</v>
      </c>
      <c r="I21" s="27">
        <f t="shared" si="8"/>
        <v>0</v>
      </c>
      <c r="J21" s="27">
        <f t="shared" si="8"/>
        <v>0</v>
      </c>
      <c r="K21" s="27">
        <f t="shared" si="8"/>
        <v>0</v>
      </c>
      <c r="L21" s="27">
        <f t="shared" si="8"/>
        <v>0</v>
      </c>
      <c r="M21" s="27">
        <f>SUM(M22:M23)</f>
        <v>0</v>
      </c>
      <c r="N21" s="27">
        <f t="shared" si="8"/>
        <v>0</v>
      </c>
      <c r="O21" s="27">
        <f t="shared" si="8"/>
        <v>0</v>
      </c>
      <c r="P21" s="27">
        <f t="shared" si="8"/>
        <v>0</v>
      </c>
      <c r="Q21" s="27">
        <f>SUM(Q22:Q23)</f>
        <v>0</v>
      </c>
      <c r="R21" s="27">
        <f t="shared" si="8"/>
        <v>0</v>
      </c>
      <c r="S21" s="50">
        <f t="shared" si="1"/>
        <v>0</v>
      </c>
      <c r="T21" s="50">
        <f t="shared" si="2"/>
        <v>0</v>
      </c>
      <c r="U21" s="27">
        <v>14</v>
      </c>
      <c r="V21" s="29">
        <v>6050</v>
      </c>
      <c r="W21" s="34"/>
      <c r="X21" s="30" t="s">
        <v>25</v>
      </c>
      <c r="Y21" s="27">
        <f>SUM(Y22:Y23)</f>
        <v>0</v>
      </c>
    </row>
    <row r="22" spans="1:25" s="28" customFormat="1" ht="15" customHeight="1">
      <c r="A22" s="25"/>
      <c r="B22" s="25" t="s">
        <v>401</v>
      </c>
      <c r="C22" s="27">
        <f t="shared" si="0"/>
        <v>0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50">
        <f t="shared" si="1"/>
        <v>0</v>
      </c>
      <c r="T22" s="50">
        <f t="shared" si="2"/>
        <v>0</v>
      </c>
      <c r="U22" s="27">
        <v>15</v>
      </c>
      <c r="V22" s="29"/>
      <c r="W22" s="34" t="s">
        <v>26</v>
      </c>
      <c r="X22" s="26" t="s">
        <v>25</v>
      </c>
      <c r="Y22" s="27"/>
    </row>
    <row r="23" spans="1:25" s="28" customFormat="1" ht="15" customHeight="1">
      <c r="A23" s="25"/>
      <c r="B23" s="25" t="s">
        <v>402</v>
      </c>
      <c r="C23" s="27">
        <f t="shared" si="0"/>
        <v>0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50">
        <f t="shared" si="1"/>
        <v>0</v>
      </c>
      <c r="T23" s="50">
        <f t="shared" si="2"/>
        <v>0</v>
      </c>
      <c r="U23" s="27">
        <v>16</v>
      </c>
      <c r="V23" s="29"/>
      <c r="W23" s="34" t="s">
        <v>27</v>
      </c>
      <c r="X23" s="35" t="s">
        <v>28</v>
      </c>
      <c r="Y23" s="27"/>
    </row>
    <row r="24" spans="1:25" s="28" customFormat="1" ht="15" customHeight="1">
      <c r="A24" s="25">
        <v>3</v>
      </c>
      <c r="B24" s="30" t="s">
        <v>403</v>
      </c>
      <c r="C24" s="27">
        <f>SUM(C25:C40)</f>
        <v>0</v>
      </c>
      <c r="D24" s="27">
        <f>SUM(D25:D40)</f>
        <v>0</v>
      </c>
      <c r="E24" s="27">
        <f aca="true" t="shared" si="9" ref="E24:R24">SUM(E25:E40)</f>
        <v>0</v>
      </c>
      <c r="F24" s="27">
        <f t="shared" si="9"/>
        <v>0</v>
      </c>
      <c r="G24" s="27">
        <f t="shared" si="9"/>
        <v>0</v>
      </c>
      <c r="H24" s="27">
        <f t="shared" si="9"/>
        <v>0</v>
      </c>
      <c r="I24" s="27">
        <f t="shared" si="9"/>
        <v>0</v>
      </c>
      <c r="J24" s="27">
        <f t="shared" si="9"/>
        <v>0</v>
      </c>
      <c r="K24" s="27">
        <f t="shared" si="9"/>
        <v>0</v>
      </c>
      <c r="L24" s="27">
        <f t="shared" si="9"/>
        <v>0</v>
      </c>
      <c r="M24" s="27">
        <f>SUM(M25:M40)</f>
        <v>0</v>
      </c>
      <c r="N24" s="27">
        <f t="shared" si="9"/>
        <v>0</v>
      </c>
      <c r="O24" s="27">
        <f t="shared" si="9"/>
        <v>0</v>
      </c>
      <c r="P24" s="27">
        <f t="shared" si="9"/>
        <v>0</v>
      </c>
      <c r="Q24" s="27">
        <f>SUM(Q25:Q40)</f>
        <v>0</v>
      </c>
      <c r="R24" s="27">
        <f t="shared" si="9"/>
        <v>0</v>
      </c>
      <c r="S24" s="50">
        <f t="shared" si="1"/>
        <v>0</v>
      </c>
      <c r="T24" s="50">
        <f t="shared" si="2"/>
        <v>0</v>
      </c>
      <c r="U24" s="27">
        <v>17</v>
      </c>
      <c r="V24" s="29">
        <v>6100</v>
      </c>
      <c r="W24" s="34"/>
      <c r="X24" s="30" t="s">
        <v>29</v>
      </c>
      <c r="Y24" s="27">
        <f>SUM(Y25:Y40)</f>
        <v>0</v>
      </c>
    </row>
    <row r="25" spans="1:25" s="28" customFormat="1" ht="15" customHeight="1">
      <c r="A25" s="25"/>
      <c r="B25" s="25" t="s">
        <v>404</v>
      </c>
      <c r="C25" s="27">
        <f t="shared" si="0"/>
        <v>0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50">
        <f t="shared" si="1"/>
        <v>0</v>
      </c>
      <c r="T25" s="50">
        <f t="shared" si="2"/>
        <v>0</v>
      </c>
      <c r="U25" s="27">
        <v>18</v>
      </c>
      <c r="V25" s="29"/>
      <c r="W25" s="34" t="s">
        <v>30</v>
      </c>
      <c r="X25" s="35" t="s">
        <v>31</v>
      </c>
      <c r="Y25" s="27"/>
    </row>
    <row r="26" spans="1:25" s="28" customFormat="1" ht="15" customHeight="1">
      <c r="A26" s="25"/>
      <c r="B26" s="25" t="s">
        <v>405</v>
      </c>
      <c r="C26" s="27">
        <f t="shared" si="0"/>
        <v>0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50">
        <f t="shared" si="1"/>
        <v>0</v>
      </c>
      <c r="T26" s="50">
        <f t="shared" si="2"/>
        <v>0</v>
      </c>
      <c r="U26" s="27">
        <v>19</v>
      </c>
      <c r="V26" s="29"/>
      <c r="W26" s="34" t="s">
        <v>32</v>
      </c>
      <c r="X26" s="35" t="s">
        <v>33</v>
      </c>
      <c r="Y26" s="27"/>
    </row>
    <row r="27" spans="1:25" s="28" customFormat="1" ht="15" customHeight="1">
      <c r="A27" s="25"/>
      <c r="B27" s="25" t="s">
        <v>406</v>
      </c>
      <c r="C27" s="27">
        <f t="shared" si="0"/>
        <v>0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50">
        <f t="shared" si="1"/>
        <v>0</v>
      </c>
      <c r="T27" s="50">
        <f t="shared" si="2"/>
        <v>0</v>
      </c>
      <c r="U27" s="27">
        <v>20</v>
      </c>
      <c r="V27" s="29"/>
      <c r="W27" s="34" t="s">
        <v>34</v>
      </c>
      <c r="X27" s="35" t="s">
        <v>35</v>
      </c>
      <c r="Y27" s="27"/>
    </row>
    <row r="28" spans="1:25" s="28" customFormat="1" ht="15" customHeight="1">
      <c r="A28" s="25"/>
      <c r="B28" s="25" t="s">
        <v>407</v>
      </c>
      <c r="C28" s="27">
        <f t="shared" si="0"/>
        <v>0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50">
        <f t="shared" si="1"/>
        <v>0</v>
      </c>
      <c r="T28" s="50">
        <f t="shared" si="2"/>
        <v>0</v>
      </c>
      <c r="U28" s="27">
        <v>21</v>
      </c>
      <c r="V28" s="29"/>
      <c r="W28" s="34" t="s">
        <v>36</v>
      </c>
      <c r="X28" s="35" t="s">
        <v>37</v>
      </c>
      <c r="Y28" s="27"/>
    </row>
    <row r="29" spans="1:25" s="28" customFormat="1" ht="15" customHeight="1">
      <c r="A29" s="25"/>
      <c r="B29" s="25" t="s">
        <v>408</v>
      </c>
      <c r="C29" s="27">
        <f t="shared" si="0"/>
        <v>0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50">
        <f t="shared" si="1"/>
        <v>0</v>
      </c>
      <c r="T29" s="50">
        <f t="shared" si="2"/>
        <v>0</v>
      </c>
      <c r="U29" s="27">
        <v>22</v>
      </c>
      <c r="V29" s="29"/>
      <c r="W29" s="34" t="s">
        <v>38</v>
      </c>
      <c r="X29" s="35" t="s">
        <v>39</v>
      </c>
      <c r="Y29" s="27"/>
    </row>
    <row r="30" spans="1:25" s="28" customFormat="1" ht="15" customHeight="1">
      <c r="A30" s="25"/>
      <c r="B30" s="25" t="s">
        <v>409</v>
      </c>
      <c r="C30" s="27">
        <f t="shared" si="0"/>
        <v>0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50">
        <f t="shared" si="1"/>
        <v>0</v>
      </c>
      <c r="T30" s="50">
        <f t="shared" si="2"/>
        <v>0</v>
      </c>
      <c r="U30" s="27">
        <v>23</v>
      </c>
      <c r="V30" s="29"/>
      <c r="W30" s="34" t="s">
        <v>40</v>
      </c>
      <c r="X30" s="35" t="s">
        <v>41</v>
      </c>
      <c r="Y30" s="27"/>
    </row>
    <row r="31" spans="1:25" s="28" customFormat="1" ht="15" customHeight="1">
      <c r="A31" s="25"/>
      <c r="B31" s="25" t="s">
        <v>410</v>
      </c>
      <c r="C31" s="27">
        <f t="shared" si="0"/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50">
        <f t="shared" si="1"/>
        <v>0</v>
      </c>
      <c r="T31" s="50">
        <f t="shared" si="2"/>
        <v>0</v>
      </c>
      <c r="U31" s="27">
        <v>24</v>
      </c>
      <c r="V31" s="29"/>
      <c r="W31" s="34" t="s">
        <v>42</v>
      </c>
      <c r="X31" s="35" t="s">
        <v>43</v>
      </c>
      <c r="Y31" s="27"/>
    </row>
    <row r="32" spans="1:25" s="28" customFormat="1" ht="15" customHeight="1">
      <c r="A32" s="25"/>
      <c r="B32" s="25" t="s">
        <v>411</v>
      </c>
      <c r="C32" s="27">
        <f t="shared" si="0"/>
        <v>0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50">
        <f t="shared" si="1"/>
        <v>0</v>
      </c>
      <c r="T32" s="50">
        <f t="shared" si="2"/>
        <v>0</v>
      </c>
      <c r="U32" s="27">
        <v>25</v>
      </c>
      <c r="V32" s="29"/>
      <c r="W32" s="34" t="s">
        <v>44</v>
      </c>
      <c r="X32" s="35" t="s">
        <v>45</v>
      </c>
      <c r="Y32" s="27"/>
    </row>
    <row r="33" spans="1:25" s="28" customFormat="1" ht="15" customHeight="1">
      <c r="A33" s="25"/>
      <c r="B33" s="25" t="s">
        <v>412</v>
      </c>
      <c r="C33" s="27">
        <f t="shared" si="0"/>
        <v>0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50">
        <f t="shared" si="1"/>
        <v>0</v>
      </c>
      <c r="T33" s="50">
        <f t="shared" si="2"/>
        <v>0</v>
      </c>
      <c r="U33" s="27">
        <v>26</v>
      </c>
      <c r="V33" s="29"/>
      <c r="W33" s="34" t="s">
        <v>46</v>
      </c>
      <c r="X33" s="35" t="s">
        <v>47</v>
      </c>
      <c r="Y33" s="27"/>
    </row>
    <row r="34" spans="1:25" s="28" customFormat="1" ht="15" customHeight="1">
      <c r="A34" s="25"/>
      <c r="B34" s="25" t="s">
        <v>413</v>
      </c>
      <c r="C34" s="27">
        <f t="shared" si="0"/>
        <v>0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50">
        <f t="shared" si="1"/>
        <v>0</v>
      </c>
      <c r="T34" s="50">
        <f t="shared" si="2"/>
        <v>0</v>
      </c>
      <c r="U34" s="27">
        <v>27</v>
      </c>
      <c r="V34" s="29"/>
      <c r="W34" s="34" t="s">
        <v>48</v>
      </c>
      <c r="X34" s="35" t="s">
        <v>49</v>
      </c>
      <c r="Y34" s="27"/>
    </row>
    <row r="35" spans="1:25" s="28" customFormat="1" ht="15" customHeight="1">
      <c r="A35" s="25"/>
      <c r="B35" s="25" t="s">
        <v>414</v>
      </c>
      <c r="C35" s="27">
        <f t="shared" si="0"/>
        <v>0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50">
        <f t="shared" si="1"/>
        <v>0</v>
      </c>
      <c r="T35" s="50">
        <f t="shared" si="2"/>
        <v>0</v>
      </c>
      <c r="U35" s="27">
        <v>28</v>
      </c>
      <c r="V35" s="29"/>
      <c r="W35" s="34" t="s">
        <v>50</v>
      </c>
      <c r="X35" s="35" t="s">
        <v>51</v>
      </c>
      <c r="Y35" s="27"/>
    </row>
    <row r="36" spans="1:25" s="28" customFormat="1" ht="15" customHeight="1">
      <c r="A36" s="25"/>
      <c r="B36" s="25" t="s">
        <v>415</v>
      </c>
      <c r="C36" s="27">
        <f t="shared" si="0"/>
        <v>0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50">
        <f t="shared" si="1"/>
        <v>0</v>
      </c>
      <c r="T36" s="50">
        <f t="shared" si="2"/>
        <v>0</v>
      </c>
      <c r="U36" s="27">
        <v>29</v>
      </c>
      <c r="V36" s="29"/>
      <c r="W36" s="34" t="s">
        <v>52</v>
      </c>
      <c r="X36" s="35" t="s">
        <v>53</v>
      </c>
      <c r="Y36" s="27"/>
    </row>
    <row r="37" spans="1:25" s="28" customFormat="1" ht="15" customHeight="1">
      <c r="A37" s="25"/>
      <c r="B37" s="25" t="s">
        <v>416</v>
      </c>
      <c r="C37" s="27">
        <f t="shared" si="0"/>
        <v>0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50">
        <f t="shared" si="1"/>
        <v>0</v>
      </c>
      <c r="T37" s="50">
        <f t="shared" si="2"/>
        <v>0</v>
      </c>
      <c r="U37" s="27">
        <v>30</v>
      </c>
      <c r="V37" s="29"/>
      <c r="W37" s="34" t="s">
        <v>54</v>
      </c>
      <c r="X37" s="35" t="s">
        <v>55</v>
      </c>
      <c r="Y37" s="27"/>
    </row>
    <row r="38" spans="1:25" s="28" customFormat="1" ht="15" customHeight="1">
      <c r="A38" s="25"/>
      <c r="B38" s="25" t="s">
        <v>655</v>
      </c>
      <c r="C38" s="27">
        <f t="shared" si="0"/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50">
        <f t="shared" si="1"/>
        <v>0</v>
      </c>
      <c r="T38" s="50">
        <f t="shared" si="2"/>
        <v>0</v>
      </c>
      <c r="U38" s="27">
        <v>31</v>
      </c>
      <c r="V38" s="29"/>
      <c r="W38" s="34" t="s">
        <v>657</v>
      </c>
      <c r="X38" s="35" t="s">
        <v>658</v>
      </c>
      <c r="Y38" s="27"/>
    </row>
    <row r="39" spans="1:25" s="28" customFormat="1" ht="15" customHeight="1">
      <c r="A39" s="25"/>
      <c r="B39" s="25" t="s">
        <v>656</v>
      </c>
      <c r="C39" s="27">
        <f t="shared" si="0"/>
        <v>0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50">
        <f t="shared" si="1"/>
        <v>0</v>
      </c>
      <c r="T39" s="50">
        <f t="shared" si="2"/>
        <v>0</v>
      </c>
      <c r="U39" s="27">
        <v>32</v>
      </c>
      <c r="V39" s="29"/>
      <c r="W39" s="34" t="s">
        <v>659</v>
      </c>
      <c r="X39" s="35" t="s">
        <v>660</v>
      </c>
      <c r="Y39" s="27"/>
    </row>
    <row r="40" spans="1:25" s="28" customFormat="1" ht="15" customHeight="1">
      <c r="A40" s="25"/>
      <c r="B40" s="25" t="s">
        <v>417</v>
      </c>
      <c r="C40" s="27">
        <f t="shared" si="0"/>
        <v>0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50">
        <f t="shared" si="1"/>
        <v>0</v>
      </c>
      <c r="T40" s="50">
        <f t="shared" si="2"/>
        <v>0</v>
      </c>
      <c r="U40" s="27">
        <v>33</v>
      </c>
      <c r="V40" s="29"/>
      <c r="W40" s="34" t="s">
        <v>56</v>
      </c>
      <c r="X40" s="35" t="s">
        <v>28</v>
      </c>
      <c r="Y40" s="27"/>
    </row>
    <row r="41" spans="1:25" s="28" customFormat="1" ht="15" customHeight="1">
      <c r="A41" s="25">
        <v>4</v>
      </c>
      <c r="B41" s="30" t="s">
        <v>418</v>
      </c>
      <c r="C41" s="27">
        <f>SUM(C42:C47)</f>
        <v>0</v>
      </c>
      <c r="D41" s="27">
        <f>SUM(D42:D47)</f>
        <v>0</v>
      </c>
      <c r="E41" s="27">
        <f aca="true" t="shared" si="10" ref="E41:R41">SUM(E42:E47)</f>
        <v>0</v>
      </c>
      <c r="F41" s="27">
        <f t="shared" si="10"/>
        <v>0</v>
      </c>
      <c r="G41" s="27">
        <f t="shared" si="10"/>
        <v>0</v>
      </c>
      <c r="H41" s="27">
        <f t="shared" si="10"/>
        <v>0</v>
      </c>
      <c r="I41" s="27">
        <f t="shared" si="10"/>
        <v>0</v>
      </c>
      <c r="J41" s="27">
        <f t="shared" si="10"/>
        <v>0</v>
      </c>
      <c r="K41" s="27">
        <f t="shared" si="10"/>
        <v>0</v>
      </c>
      <c r="L41" s="27">
        <f t="shared" si="10"/>
        <v>0</v>
      </c>
      <c r="M41" s="27">
        <f>SUM(M42:M47)</f>
        <v>0</v>
      </c>
      <c r="N41" s="27">
        <f t="shared" si="10"/>
        <v>0</v>
      </c>
      <c r="O41" s="27">
        <f t="shared" si="10"/>
        <v>0</v>
      </c>
      <c r="P41" s="27">
        <f t="shared" si="10"/>
        <v>0</v>
      </c>
      <c r="Q41" s="27">
        <f>SUM(Q42:Q47)</f>
        <v>0</v>
      </c>
      <c r="R41" s="27">
        <f t="shared" si="10"/>
        <v>0</v>
      </c>
      <c r="S41" s="50">
        <f t="shared" si="1"/>
        <v>0</v>
      </c>
      <c r="T41" s="50">
        <f t="shared" si="2"/>
        <v>0</v>
      </c>
      <c r="U41" s="27">
        <v>34</v>
      </c>
      <c r="V41" s="29">
        <v>6150</v>
      </c>
      <c r="W41" s="34"/>
      <c r="X41" s="30" t="s">
        <v>57</v>
      </c>
      <c r="Y41" s="27">
        <f>SUM(Y42:Y47)</f>
        <v>0</v>
      </c>
    </row>
    <row r="42" spans="1:25" s="28" customFormat="1" ht="15" customHeight="1">
      <c r="A42" s="25"/>
      <c r="B42" s="25" t="s">
        <v>419</v>
      </c>
      <c r="C42" s="27">
        <f t="shared" si="0"/>
        <v>0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50">
        <f t="shared" si="1"/>
        <v>0</v>
      </c>
      <c r="T42" s="50">
        <f t="shared" si="2"/>
        <v>0</v>
      </c>
      <c r="U42" s="27">
        <v>35</v>
      </c>
      <c r="V42" s="29"/>
      <c r="W42" s="34" t="s">
        <v>58</v>
      </c>
      <c r="X42" s="35" t="s">
        <v>59</v>
      </c>
      <c r="Y42" s="27"/>
    </row>
    <row r="43" spans="1:25" s="28" customFormat="1" ht="15" customHeight="1">
      <c r="A43" s="25"/>
      <c r="B43" s="25" t="s">
        <v>420</v>
      </c>
      <c r="C43" s="27">
        <f t="shared" si="0"/>
        <v>0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50">
        <f t="shared" si="1"/>
        <v>0</v>
      </c>
      <c r="T43" s="50">
        <f t="shared" si="2"/>
        <v>0</v>
      </c>
      <c r="U43" s="27">
        <v>36</v>
      </c>
      <c r="V43" s="29"/>
      <c r="W43" s="34" t="s">
        <v>60</v>
      </c>
      <c r="X43" s="35" t="s">
        <v>61</v>
      </c>
      <c r="Y43" s="27"/>
    </row>
    <row r="44" spans="1:25" s="28" customFormat="1" ht="15" customHeight="1">
      <c r="A44" s="25"/>
      <c r="B44" s="25" t="s">
        <v>421</v>
      </c>
      <c r="C44" s="27">
        <f t="shared" si="0"/>
        <v>0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50">
        <f t="shared" si="1"/>
        <v>0</v>
      </c>
      <c r="T44" s="50">
        <f t="shared" si="2"/>
        <v>0</v>
      </c>
      <c r="U44" s="27">
        <v>37</v>
      </c>
      <c r="V44" s="29"/>
      <c r="W44" s="34" t="s">
        <v>62</v>
      </c>
      <c r="X44" s="35" t="s">
        <v>63</v>
      </c>
      <c r="Y44" s="27"/>
    </row>
    <row r="45" spans="1:25" s="28" customFormat="1" ht="15" customHeight="1">
      <c r="A45" s="25"/>
      <c r="B45" s="25" t="s">
        <v>422</v>
      </c>
      <c r="C45" s="27">
        <f t="shared" si="0"/>
        <v>0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50">
        <f t="shared" si="1"/>
        <v>0</v>
      </c>
      <c r="T45" s="50">
        <f t="shared" si="2"/>
        <v>0</v>
      </c>
      <c r="U45" s="27">
        <v>38</v>
      </c>
      <c r="V45" s="29"/>
      <c r="W45" s="34" t="s">
        <v>64</v>
      </c>
      <c r="X45" s="35" t="s">
        <v>65</v>
      </c>
      <c r="Y45" s="27"/>
    </row>
    <row r="46" spans="1:25" s="28" customFormat="1" ht="15" customHeight="1">
      <c r="A46" s="25"/>
      <c r="B46" s="25" t="s">
        <v>423</v>
      </c>
      <c r="C46" s="27">
        <f t="shared" si="0"/>
        <v>0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50">
        <f t="shared" si="1"/>
        <v>0</v>
      </c>
      <c r="T46" s="50">
        <f t="shared" si="2"/>
        <v>0</v>
      </c>
      <c r="U46" s="27">
        <v>39</v>
      </c>
      <c r="V46" s="29"/>
      <c r="W46" s="34" t="s">
        <v>66</v>
      </c>
      <c r="X46" s="35" t="s">
        <v>67</v>
      </c>
      <c r="Y46" s="27"/>
    </row>
    <row r="47" spans="1:25" s="28" customFormat="1" ht="15" customHeight="1">
      <c r="A47" s="25"/>
      <c r="B47" s="25" t="s">
        <v>424</v>
      </c>
      <c r="C47" s="27">
        <f t="shared" si="0"/>
        <v>0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50">
        <f t="shared" si="1"/>
        <v>0</v>
      </c>
      <c r="T47" s="50">
        <f t="shared" si="2"/>
        <v>0</v>
      </c>
      <c r="U47" s="27">
        <v>40</v>
      </c>
      <c r="V47" s="29"/>
      <c r="W47" s="34" t="s">
        <v>68</v>
      </c>
      <c r="X47" s="35" t="s">
        <v>28</v>
      </c>
      <c r="Y47" s="27"/>
    </row>
    <row r="48" spans="1:25" s="28" customFormat="1" ht="15" customHeight="1">
      <c r="A48" s="25">
        <v>5</v>
      </c>
      <c r="B48" s="30" t="s">
        <v>425</v>
      </c>
      <c r="C48" s="27">
        <f>SUM(C49:C52)</f>
        <v>0</v>
      </c>
      <c r="D48" s="27">
        <f>SUM(D49:D52)</f>
        <v>0</v>
      </c>
      <c r="E48" s="27">
        <f aca="true" t="shared" si="11" ref="E48:R48">SUM(E49:E52)</f>
        <v>0</v>
      </c>
      <c r="F48" s="27">
        <f t="shared" si="11"/>
        <v>0</v>
      </c>
      <c r="G48" s="27">
        <f t="shared" si="11"/>
        <v>0</v>
      </c>
      <c r="H48" s="27">
        <f t="shared" si="11"/>
        <v>0</v>
      </c>
      <c r="I48" s="27">
        <f t="shared" si="11"/>
        <v>0</v>
      </c>
      <c r="J48" s="27">
        <f t="shared" si="11"/>
        <v>0</v>
      </c>
      <c r="K48" s="27">
        <f t="shared" si="11"/>
        <v>0</v>
      </c>
      <c r="L48" s="27">
        <f t="shared" si="11"/>
        <v>0</v>
      </c>
      <c r="M48" s="27">
        <f>SUM(M49:M52)</f>
        <v>0</v>
      </c>
      <c r="N48" s="27">
        <f t="shared" si="11"/>
        <v>0</v>
      </c>
      <c r="O48" s="27">
        <f t="shared" si="11"/>
        <v>0</v>
      </c>
      <c r="P48" s="27">
        <f t="shared" si="11"/>
        <v>0</v>
      </c>
      <c r="Q48" s="27">
        <f>SUM(Q49:Q52)</f>
        <v>0</v>
      </c>
      <c r="R48" s="27">
        <f t="shared" si="11"/>
        <v>0</v>
      </c>
      <c r="S48" s="50">
        <f t="shared" si="1"/>
        <v>0</v>
      </c>
      <c r="T48" s="50">
        <f t="shared" si="2"/>
        <v>0</v>
      </c>
      <c r="U48" s="27">
        <v>41</v>
      </c>
      <c r="V48" s="29">
        <v>6200</v>
      </c>
      <c r="W48" s="34"/>
      <c r="X48" s="36" t="s">
        <v>69</v>
      </c>
      <c r="Y48" s="27">
        <f>SUM(Y49:Y52)</f>
        <v>0</v>
      </c>
    </row>
    <row r="49" spans="1:25" s="28" customFormat="1" ht="15" customHeight="1">
      <c r="A49" s="25"/>
      <c r="B49" s="25" t="s">
        <v>426</v>
      </c>
      <c r="C49" s="27">
        <f t="shared" si="0"/>
        <v>0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50">
        <f t="shared" si="1"/>
        <v>0</v>
      </c>
      <c r="T49" s="50">
        <f t="shared" si="2"/>
        <v>0</v>
      </c>
      <c r="U49" s="27">
        <v>42</v>
      </c>
      <c r="V49" s="29"/>
      <c r="W49" s="34" t="s">
        <v>70</v>
      </c>
      <c r="X49" s="35" t="s">
        <v>71</v>
      </c>
      <c r="Y49" s="27"/>
    </row>
    <row r="50" spans="1:25" s="28" customFormat="1" ht="15" customHeight="1">
      <c r="A50" s="25"/>
      <c r="B50" s="25" t="s">
        <v>427</v>
      </c>
      <c r="C50" s="27">
        <f t="shared" si="0"/>
        <v>0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50">
        <f t="shared" si="1"/>
        <v>0</v>
      </c>
      <c r="T50" s="50">
        <f t="shared" si="2"/>
        <v>0</v>
      </c>
      <c r="U50" s="27">
        <v>43</v>
      </c>
      <c r="V50" s="29"/>
      <c r="W50" s="34" t="s">
        <v>72</v>
      </c>
      <c r="X50" s="35" t="s">
        <v>73</v>
      </c>
      <c r="Y50" s="27"/>
    </row>
    <row r="51" spans="1:25" s="28" customFormat="1" ht="15" customHeight="1">
      <c r="A51" s="25"/>
      <c r="B51" s="25" t="s">
        <v>428</v>
      </c>
      <c r="C51" s="27">
        <f t="shared" si="0"/>
        <v>0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50">
        <f t="shared" si="1"/>
        <v>0</v>
      </c>
      <c r="T51" s="50">
        <f t="shared" si="2"/>
        <v>0</v>
      </c>
      <c r="U51" s="27">
        <v>44</v>
      </c>
      <c r="V51" s="29"/>
      <c r="W51" s="34" t="s">
        <v>74</v>
      </c>
      <c r="X51" s="35" t="s">
        <v>75</v>
      </c>
      <c r="Y51" s="27"/>
    </row>
    <row r="52" spans="1:25" s="28" customFormat="1" ht="15" customHeight="1">
      <c r="A52" s="25"/>
      <c r="B52" s="25" t="s">
        <v>429</v>
      </c>
      <c r="C52" s="27">
        <f t="shared" si="0"/>
        <v>0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50">
        <f t="shared" si="1"/>
        <v>0</v>
      </c>
      <c r="T52" s="50">
        <f t="shared" si="2"/>
        <v>0</v>
      </c>
      <c r="U52" s="27">
        <v>45</v>
      </c>
      <c r="V52" s="29"/>
      <c r="W52" s="34" t="s">
        <v>76</v>
      </c>
      <c r="X52" s="35" t="s">
        <v>28</v>
      </c>
      <c r="Y52" s="27"/>
    </row>
    <row r="53" spans="1:25" s="28" customFormat="1" ht="15" customHeight="1">
      <c r="A53" s="25">
        <v>6</v>
      </c>
      <c r="B53" s="30" t="s">
        <v>430</v>
      </c>
      <c r="C53" s="27">
        <f>SUM(C54:C61)</f>
        <v>0</v>
      </c>
      <c r="D53" s="27">
        <f>SUM(D54:D61)</f>
        <v>0</v>
      </c>
      <c r="E53" s="27">
        <f aca="true" t="shared" si="12" ref="E53:R53">SUM(E54:E61)</f>
        <v>0</v>
      </c>
      <c r="F53" s="27">
        <f t="shared" si="12"/>
        <v>0</v>
      </c>
      <c r="G53" s="27">
        <f t="shared" si="12"/>
        <v>0</v>
      </c>
      <c r="H53" s="27">
        <f t="shared" si="12"/>
        <v>0</v>
      </c>
      <c r="I53" s="27">
        <f t="shared" si="12"/>
        <v>0</v>
      </c>
      <c r="J53" s="27">
        <f t="shared" si="12"/>
        <v>0</v>
      </c>
      <c r="K53" s="27">
        <f t="shared" si="12"/>
        <v>0</v>
      </c>
      <c r="L53" s="27">
        <f t="shared" si="12"/>
        <v>0</v>
      </c>
      <c r="M53" s="27">
        <f>SUM(M54:M61)</f>
        <v>0</v>
      </c>
      <c r="N53" s="27">
        <f t="shared" si="12"/>
        <v>0</v>
      </c>
      <c r="O53" s="27">
        <f t="shared" si="12"/>
        <v>0</v>
      </c>
      <c r="P53" s="27">
        <f t="shared" si="12"/>
        <v>0</v>
      </c>
      <c r="Q53" s="27">
        <f>SUM(Q54:Q61)</f>
        <v>0</v>
      </c>
      <c r="R53" s="27">
        <f t="shared" si="12"/>
        <v>0</v>
      </c>
      <c r="S53" s="50">
        <f t="shared" si="1"/>
        <v>0</v>
      </c>
      <c r="T53" s="50">
        <f t="shared" si="2"/>
        <v>0</v>
      </c>
      <c r="U53" s="27">
        <v>46</v>
      </c>
      <c r="V53" s="29">
        <v>6250</v>
      </c>
      <c r="W53" s="34"/>
      <c r="X53" s="36" t="s">
        <v>77</v>
      </c>
      <c r="Y53" s="27">
        <f>SUM(Y54:Y61)</f>
        <v>0</v>
      </c>
    </row>
    <row r="54" spans="1:25" s="28" customFormat="1" ht="15" customHeight="1">
      <c r="A54" s="25"/>
      <c r="B54" s="25" t="s">
        <v>431</v>
      </c>
      <c r="C54" s="27">
        <f t="shared" si="0"/>
        <v>0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50">
        <f t="shared" si="1"/>
        <v>0</v>
      </c>
      <c r="T54" s="50">
        <f t="shared" si="2"/>
        <v>0</v>
      </c>
      <c r="U54" s="27">
        <v>47</v>
      </c>
      <c r="V54" s="29"/>
      <c r="W54" s="34" t="s">
        <v>78</v>
      </c>
      <c r="X54" s="35" t="s">
        <v>79</v>
      </c>
      <c r="Y54" s="27"/>
    </row>
    <row r="55" spans="1:25" s="28" customFormat="1" ht="15" customHeight="1">
      <c r="A55" s="25"/>
      <c r="B55" s="25" t="s">
        <v>432</v>
      </c>
      <c r="C55" s="27">
        <f t="shared" si="0"/>
        <v>0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50">
        <f t="shared" si="1"/>
        <v>0</v>
      </c>
      <c r="T55" s="50">
        <f t="shared" si="2"/>
        <v>0</v>
      </c>
      <c r="U55" s="27">
        <v>48</v>
      </c>
      <c r="V55" s="29"/>
      <c r="W55" s="34" t="s">
        <v>80</v>
      </c>
      <c r="X55" s="35" t="s">
        <v>81</v>
      </c>
      <c r="Y55" s="27"/>
    </row>
    <row r="56" spans="1:25" s="28" customFormat="1" ht="15" customHeight="1">
      <c r="A56" s="25"/>
      <c r="B56" s="25" t="s">
        <v>433</v>
      </c>
      <c r="C56" s="27">
        <f t="shared" si="0"/>
        <v>0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50">
        <f t="shared" si="1"/>
        <v>0</v>
      </c>
      <c r="T56" s="50">
        <f t="shared" si="2"/>
        <v>0</v>
      </c>
      <c r="U56" s="27">
        <v>49</v>
      </c>
      <c r="V56" s="29"/>
      <c r="W56" s="34" t="s">
        <v>82</v>
      </c>
      <c r="X56" s="35" t="s">
        <v>83</v>
      </c>
      <c r="Y56" s="27"/>
    </row>
    <row r="57" spans="1:25" s="28" customFormat="1" ht="15" customHeight="1">
      <c r="A57" s="25"/>
      <c r="B57" s="25" t="s">
        <v>434</v>
      </c>
      <c r="C57" s="27">
        <f t="shared" si="0"/>
        <v>0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50">
        <f t="shared" si="1"/>
        <v>0</v>
      </c>
      <c r="T57" s="50">
        <f t="shared" si="2"/>
        <v>0</v>
      </c>
      <c r="U57" s="27">
        <v>50</v>
      </c>
      <c r="V57" s="29"/>
      <c r="W57" s="34" t="s">
        <v>84</v>
      </c>
      <c r="X57" s="35" t="s">
        <v>85</v>
      </c>
      <c r="Y57" s="27"/>
    </row>
    <row r="58" spans="1:25" s="28" customFormat="1" ht="15" customHeight="1">
      <c r="A58" s="25"/>
      <c r="B58" s="25" t="s">
        <v>435</v>
      </c>
      <c r="C58" s="27">
        <f t="shared" si="0"/>
        <v>0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50">
        <f t="shared" si="1"/>
        <v>0</v>
      </c>
      <c r="T58" s="50">
        <f t="shared" si="2"/>
        <v>0</v>
      </c>
      <c r="U58" s="27">
        <v>51</v>
      </c>
      <c r="V58" s="29"/>
      <c r="W58" s="34" t="s">
        <v>86</v>
      </c>
      <c r="X58" s="35" t="s">
        <v>87</v>
      </c>
      <c r="Y58" s="27"/>
    </row>
    <row r="59" spans="1:25" s="28" customFormat="1" ht="15" customHeight="1">
      <c r="A59" s="25"/>
      <c r="B59" s="25" t="s">
        <v>436</v>
      </c>
      <c r="C59" s="27">
        <f t="shared" si="0"/>
        <v>0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50">
        <f t="shared" si="1"/>
        <v>0</v>
      </c>
      <c r="T59" s="50">
        <f t="shared" si="2"/>
        <v>0</v>
      </c>
      <c r="U59" s="27">
        <v>52</v>
      </c>
      <c r="V59" s="29"/>
      <c r="W59" s="34" t="s">
        <v>88</v>
      </c>
      <c r="X59" s="35" t="s">
        <v>89</v>
      </c>
      <c r="Y59" s="27"/>
    </row>
    <row r="60" spans="1:25" s="28" customFormat="1" ht="15" customHeight="1">
      <c r="A60" s="25"/>
      <c r="B60" s="25" t="s">
        <v>437</v>
      </c>
      <c r="C60" s="27">
        <f t="shared" si="0"/>
        <v>0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50">
        <f t="shared" si="1"/>
        <v>0</v>
      </c>
      <c r="T60" s="50">
        <f t="shared" si="2"/>
        <v>0</v>
      </c>
      <c r="U60" s="27">
        <v>53</v>
      </c>
      <c r="V60" s="29"/>
      <c r="W60" s="34" t="s">
        <v>90</v>
      </c>
      <c r="X60" s="35" t="s">
        <v>91</v>
      </c>
      <c r="Y60" s="27"/>
    </row>
    <row r="61" spans="1:25" s="28" customFormat="1" ht="15" customHeight="1">
      <c r="A61" s="25"/>
      <c r="B61" s="25" t="s">
        <v>438</v>
      </c>
      <c r="C61" s="27">
        <f t="shared" si="0"/>
        <v>0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50">
        <f t="shared" si="1"/>
        <v>0</v>
      </c>
      <c r="T61" s="50">
        <f t="shared" si="2"/>
        <v>0</v>
      </c>
      <c r="U61" s="27">
        <v>54</v>
      </c>
      <c r="V61" s="29"/>
      <c r="W61" s="34" t="s">
        <v>92</v>
      </c>
      <c r="X61" s="35" t="s">
        <v>93</v>
      </c>
      <c r="Y61" s="27"/>
    </row>
    <row r="62" spans="1:25" s="28" customFormat="1" ht="15" customHeight="1">
      <c r="A62" s="25">
        <v>7</v>
      </c>
      <c r="B62" s="30" t="s">
        <v>439</v>
      </c>
      <c r="C62" s="27">
        <f>SUM(C63:C67)</f>
        <v>0</v>
      </c>
      <c r="D62" s="27">
        <f>SUM(D63:D67)</f>
        <v>0</v>
      </c>
      <c r="E62" s="27">
        <f aca="true" t="shared" si="13" ref="E62:R62">SUM(E63:E67)</f>
        <v>0</v>
      </c>
      <c r="F62" s="27">
        <f t="shared" si="13"/>
        <v>0</v>
      </c>
      <c r="G62" s="27">
        <f t="shared" si="13"/>
        <v>0</v>
      </c>
      <c r="H62" s="27">
        <f t="shared" si="13"/>
        <v>0</v>
      </c>
      <c r="I62" s="27">
        <f t="shared" si="13"/>
        <v>0</v>
      </c>
      <c r="J62" s="27">
        <f t="shared" si="13"/>
        <v>0</v>
      </c>
      <c r="K62" s="27">
        <f t="shared" si="13"/>
        <v>0</v>
      </c>
      <c r="L62" s="27">
        <f t="shared" si="13"/>
        <v>0</v>
      </c>
      <c r="M62" s="27">
        <f>SUM(M63:M67)</f>
        <v>0</v>
      </c>
      <c r="N62" s="27">
        <f t="shared" si="13"/>
        <v>0</v>
      </c>
      <c r="O62" s="27">
        <f t="shared" si="13"/>
        <v>0</v>
      </c>
      <c r="P62" s="27">
        <f t="shared" si="13"/>
        <v>0</v>
      </c>
      <c r="Q62" s="27">
        <f>SUM(Q63:Q67)</f>
        <v>0</v>
      </c>
      <c r="R62" s="27">
        <f t="shared" si="13"/>
        <v>0</v>
      </c>
      <c r="S62" s="50">
        <f t="shared" si="1"/>
        <v>0</v>
      </c>
      <c r="T62" s="50">
        <f t="shared" si="2"/>
        <v>0</v>
      </c>
      <c r="U62" s="27">
        <v>55</v>
      </c>
      <c r="V62" s="29">
        <v>6300</v>
      </c>
      <c r="W62" s="34"/>
      <c r="X62" s="36" t="s">
        <v>94</v>
      </c>
      <c r="Y62" s="27">
        <f>SUM(Y63:Y67)</f>
        <v>0</v>
      </c>
    </row>
    <row r="63" spans="1:25" s="28" customFormat="1" ht="15" customHeight="1">
      <c r="A63" s="25"/>
      <c r="B63" s="25" t="s">
        <v>440</v>
      </c>
      <c r="C63" s="27">
        <f t="shared" si="0"/>
        <v>0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50">
        <f t="shared" si="1"/>
        <v>0</v>
      </c>
      <c r="T63" s="50">
        <f t="shared" si="2"/>
        <v>0</v>
      </c>
      <c r="U63" s="27">
        <v>56</v>
      </c>
      <c r="V63" s="29"/>
      <c r="W63" s="34" t="s">
        <v>95</v>
      </c>
      <c r="X63" s="35" t="s">
        <v>96</v>
      </c>
      <c r="Y63" s="27"/>
    </row>
    <row r="64" spans="1:25" s="28" customFormat="1" ht="15" customHeight="1">
      <c r="A64" s="25"/>
      <c r="B64" s="25" t="s">
        <v>441</v>
      </c>
      <c r="C64" s="27">
        <f t="shared" si="0"/>
        <v>0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50">
        <f t="shared" si="1"/>
        <v>0</v>
      </c>
      <c r="T64" s="50">
        <f t="shared" si="2"/>
        <v>0</v>
      </c>
      <c r="U64" s="27">
        <v>57</v>
      </c>
      <c r="V64" s="29"/>
      <c r="W64" s="34" t="s">
        <v>97</v>
      </c>
      <c r="X64" s="35" t="s">
        <v>98</v>
      </c>
      <c r="Y64" s="27"/>
    </row>
    <row r="65" spans="1:25" s="28" customFormat="1" ht="15" customHeight="1">
      <c r="A65" s="25"/>
      <c r="B65" s="25" t="s">
        <v>442</v>
      </c>
      <c r="C65" s="27">
        <f t="shared" si="0"/>
        <v>0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50">
        <f t="shared" si="1"/>
        <v>0</v>
      </c>
      <c r="T65" s="50">
        <f t="shared" si="2"/>
        <v>0</v>
      </c>
      <c r="U65" s="27">
        <v>58</v>
      </c>
      <c r="V65" s="29"/>
      <c r="W65" s="34" t="s">
        <v>99</v>
      </c>
      <c r="X65" s="35" t="s">
        <v>100</v>
      </c>
      <c r="Y65" s="27"/>
    </row>
    <row r="66" spans="1:25" s="28" customFormat="1" ht="15" customHeight="1">
      <c r="A66" s="25"/>
      <c r="B66" s="25" t="s">
        <v>612</v>
      </c>
      <c r="C66" s="27">
        <f t="shared" si="0"/>
        <v>0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50">
        <f t="shared" si="1"/>
        <v>0</v>
      </c>
      <c r="T66" s="50">
        <f t="shared" si="2"/>
        <v>0</v>
      </c>
      <c r="U66" s="27">
        <v>59</v>
      </c>
      <c r="V66" s="29"/>
      <c r="W66" s="34" t="s">
        <v>677</v>
      </c>
      <c r="X66" s="35" t="s">
        <v>678</v>
      </c>
      <c r="Y66" s="27"/>
    </row>
    <row r="67" spans="1:25" s="28" customFormat="1" ht="15" customHeight="1">
      <c r="A67" s="25"/>
      <c r="B67" s="25" t="s">
        <v>443</v>
      </c>
      <c r="C67" s="27">
        <f t="shared" si="0"/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50">
        <f t="shared" si="1"/>
        <v>0</v>
      </c>
      <c r="T67" s="50">
        <f t="shared" si="2"/>
        <v>0</v>
      </c>
      <c r="U67" s="27">
        <v>60</v>
      </c>
      <c r="V67" s="29"/>
      <c r="W67" s="34" t="s">
        <v>101</v>
      </c>
      <c r="X67" s="35" t="s">
        <v>28</v>
      </c>
      <c r="Y67" s="27"/>
    </row>
    <row r="68" spans="1:25" s="28" customFormat="1" ht="15" customHeight="1">
      <c r="A68" s="25">
        <v>8</v>
      </c>
      <c r="B68" s="30" t="s">
        <v>444</v>
      </c>
      <c r="C68" s="27">
        <f>SUM(C69:C75)</f>
        <v>0</v>
      </c>
      <c r="D68" s="27">
        <f>SUM(D69:D75)</f>
        <v>0</v>
      </c>
      <c r="E68" s="27">
        <f aca="true" t="shared" si="14" ref="E68:R68">SUM(E69:E75)</f>
        <v>0</v>
      </c>
      <c r="F68" s="27">
        <f t="shared" si="14"/>
        <v>0</v>
      </c>
      <c r="G68" s="27">
        <f t="shared" si="14"/>
        <v>0</v>
      </c>
      <c r="H68" s="27">
        <f t="shared" si="14"/>
        <v>0</v>
      </c>
      <c r="I68" s="27">
        <f t="shared" si="14"/>
        <v>0</v>
      </c>
      <c r="J68" s="27">
        <f t="shared" si="14"/>
        <v>0</v>
      </c>
      <c r="K68" s="27">
        <f t="shared" si="14"/>
        <v>0</v>
      </c>
      <c r="L68" s="27">
        <f t="shared" si="14"/>
        <v>0</v>
      </c>
      <c r="M68" s="27">
        <f>SUM(M69:M75)</f>
        <v>0</v>
      </c>
      <c r="N68" s="27">
        <f t="shared" si="14"/>
        <v>0</v>
      </c>
      <c r="O68" s="27">
        <f t="shared" si="14"/>
        <v>0</v>
      </c>
      <c r="P68" s="27">
        <f t="shared" si="14"/>
        <v>0</v>
      </c>
      <c r="Q68" s="27">
        <f>SUM(Q69:Q75)</f>
        <v>0</v>
      </c>
      <c r="R68" s="27">
        <f t="shared" si="14"/>
        <v>0</v>
      </c>
      <c r="S68" s="50">
        <f t="shared" si="1"/>
        <v>0</v>
      </c>
      <c r="T68" s="50">
        <f t="shared" si="2"/>
        <v>0</v>
      </c>
      <c r="U68" s="27">
        <v>61</v>
      </c>
      <c r="V68" s="29">
        <v>6400</v>
      </c>
      <c r="W68" s="34"/>
      <c r="X68" s="36" t="s">
        <v>102</v>
      </c>
      <c r="Y68" s="27">
        <f>SUM(Y69:Y75)</f>
        <v>0</v>
      </c>
    </row>
    <row r="69" spans="1:25" s="28" customFormat="1" ht="15" customHeight="1">
      <c r="A69" s="25"/>
      <c r="B69" s="25" t="s">
        <v>445</v>
      </c>
      <c r="C69" s="27">
        <f t="shared" si="0"/>
        <v>0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50">
        <f t="shared" si="1"/>
        <v>0</v>
      </c>
      <c r="T69" s="50">
        <f t="shared" si="2"/>
        <v>0</v>
      </c>
      <c r="U69" s="27">
        <v>62</v>
      </c>
      <c r="V69" s="29"/>
      <c r="W69" s="34" t="s">
        <v>103</v>
      </c>
      <c r="X69" s="35" t="s">
        <v>104</v>
      </c>
      <c r="Y69" s="27"/>
    </row>
    <row r="70" spans="1:25" s="28" customFormat="1" ht="15" customHeight="1">
      <c r="A70" s="25"/>
      <c r="B70" s="25" t="s">
        <v>446</v>
      </c>
      <c r="C70" s="27">
        <f t="shared" si="0"/>
        <v>0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50">
        <f t="shared" si="1"/>
        <v>0</v>
      </c>
      <c r="T70" s="50">
        <f t="shared" si="2"/>
        <v>0</v>
      </c>
      <c r="U70" s="27">
        <v>63</v>
      </c>
      <c r="V70" s="29"/>
      <c r="W70" s="34" t="s">
        <v>105</v>
      </c>
      <c r="X70" s="37" t="s">
        <v>106</v>
      </c>
      <c r="Y70" s="27"/>
    </row>
    <row r="71" spans="1:25" s="28" customFormat="1" ht="15" customHeight="1">
      <c r="A71" s="25"/>
      <c r="B71" s="25" t="s">
        <v>447</v>
      </c>
      <c r="C71" s="27">
        <f t="shared" si="0"/>
        <v>0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50">
        <f t="shared" si="1"/>
        <v>0</v>
      </c>
      <c r="T71" s="50">
        <f t="shared" si="2"/>
        <v>0</v>
      </c>
      <c r="U71" s="27">
        <v>64</v>
      </c>
      <c r="V71" s="29"/>
      <c r="W71" s="34" t="s">
        <v>107</v>
      </c>
      <c r="X71" s="37" t="s">
        <v>108</v>
      </c>
      <c r="Y71" s="27"/>
    </row>
    <row r="72" spans="1:25" s="28" customFormat="1" ht="15" customHeight="1">
      <c r="A72" s="25"/>
      <c r="B72" s="25" t="s">
        <v>448</v>
      </c>
      <c r="C72" s="27">
        <f t="shared" si="0"/>
        <v>0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50">
        <f t="shared" si="1"/>
        <v>0</v>
      </c>
      <c r="T72" s="50">
        <f t="shared" si="2"/>
        <v>0</v>
      </c>
      <c r="U72" s="27">
        <v>65</v>
      </c>
      <c r="V72" s="29"/>
      <c r="W72" s="34" t="s">
        <v>109</v>
      </c>
      <c r="X72" s="37" t="s">
        <v>110</v>
      </c>
      <c r="Y72" s="27"/>
    </row>
    <row r="73" spans="1:25" s="28" customFormat="1" ht="15" customHeight="1">
      <c r="A73" s="25"/>
      <c r="B73" s="25" t="s">
        <v>641</v>
      </c>
      <c r="C73" s="27">
        <f t="shared" si="0"/>
        <v>0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50">
        <f t="shared" si="1"/>
        <v>0</v>
      </c>
      <c r="T73" s="50">
        <f t="shared" si="2"/>
        <v>0</v>
      </c>
      <c r="U73" s="27">
        <v>66</v>
      </c>
      <c r="V73" s="29"/>
      <c r="W73" s="34" t="s">
        <v>643</v>
      </c>
      <c r="X73" s="37" t="s">
        <v>645</v>
      </c>
      <c r="Y73" s="27"/>
    </row>
    <row r="74" spans="1:25" s="28" customFormat="1" ht="15" customHeight="1">
      <c r="A74" s="25"/>
      <c r="B74" s="25" t="s">
        <v>642</v>
      </c>
      <c r="C74" s="27">
        <f>SUM(D74:R74)</f>
        <v>0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50">
        <f aca="true" t="shared" si="15" ref="S74:S137">SUM(D74:H74)</f>
        <v>0</v>
      </c>
      <c r="T74" s="50">
        <f aca="true" t="shared" si="16" ref="T74:T137">SUM(I74:R74)</f>
        <v>0</v>
      </c>
      <c r="U74" s="27">
        <v>67</v>
      </c>
      <c r="V74" s="29"/>
      <c r="W74" s="34" t="s">
        <v>644</v>
      </c>
      <c r="X74" s="37" t="s">
        <v>646</v>
      </c>
      <c r="Y74" s="27"/>
    </row>
    <row r="75" spans="1:25" s="28" customFormat="1" ht="15" customHeight="1">
      <c r="A75" s="25"/>
      <c r="B75" s="25" t="s">
        <v>449</v>
      </c>
      <c r="C75" s="27">
        <f t="shared" si="0"/>
        <v>0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50">
        <f t="shared" si="15"/>
        <v>0</v>
      </c>
      <c r="T75" s="50">
        <f t="shared" si="16"/>
        <v>0</v>
      </c>
      <c r="U75" s="27">
        <v>68</v>
      </c>
      <c r="V75" s="29"/>
      <c r="W75" s="34" t="s">
        <v>111</v>
      </c>
      <c r="X75" s="35" t="s">
        <v>112</v>
      </c>
      <c r="Y75" s="27"/>
    </row>
    <row r="76" spans="1:25" s="28" customFormat="1" ht="15" customHeight="1">
      <c r="A76" s="25">
        <v>9</v>
      </c>
      <c r="B76" s="30" t="s">
        <v>450</v>
      </c>
      <c r="C76" s="27">
        <f>SUM(C77:C82)</f>
        <v>0</v>
      </c>
      <c r="D76" s="27">
        <f>SUM(D77:D82)</f>
        <v>0</v>
      </c>
      <c r="E76" s="27">
        <f aca="true" t="shared" si="17" ref="E76:R76">SUM(E77:E82)</f>
        <v>0</v>
      </c>
      <c r="F76" s="27">
        <f t="shared" si="17"/>
        <v>0</v>
      </c>
      <c r="G76" s="27">
        <f t="shared" si="17"/>
        <v>0</v>
      </c>
      <c r="H76" s="27">
        <f t="shared" si="17"/>
        <v>0</v>
      </c>
      <c r="I76" s="27">
        <f t="shared" si="17"/>
        <v>0</v>
      </c>
      <c r="J76" s="27">
        <f t="shared" si="17"/>
        <v>0</v>
      </c>
      <c r="K76" s="27">
        <f t="shared" si="17"/>
        <v>0</v>
      </c>
      <c r="L76" s="27">
        <f t="shared" si="17"/>
        <v>0</v>
      </c>
      <c r="M76" s="27">
        <f>SUM(M77:M82)</f>
        <v>0</v>
      </c>
      <c r="N76" s="27">
        <f t="shared" si="17"/>
        <v>0</v>
      </c>
      <c r="O76" s="27">
        <f t="shared" si="17"/>
        <v>0</v>
      </c>
      <c r="P76" s="27">
        <f t="shared" si="17"/>
        <v>0</v>
      </c>
      <c r="Q76" s="27">
        <f>SUM(Q77:Q82)</f>
        <v>0</v>
      </c>
      <c r="R76" s="27">
        <f t="shared" si="17"/>
        <v>0</v>
      </c>
      <c r="S76" s="50">
        <f t="shared" si="15"/>
        <v>0</v>
      </c>
      <c r="T76" s="50">
        <f t="shared" si="16"/>
        <v>0</v>
      </c>
      <c r="U76" s="27">
        <v>69</v>
      </c>
      <c r="V76" s="29">
        <v>6500</v>
      </c>
      <c r="W76" s="34"/>
      <c r="X76" s="36" t="s">
        <v>113</v>
      </c>
      <c r="Y76" s="27">
        <f>SUM(Y77:Y82)</f>
        <v>0</v>
      </c>
    </row>
    <row r="77" spans="1:25" s="28" customFormat="1" ht="15" customHeight="1">
      <c r="A77" s="25"/>
      <c r="B77" s="25" t="s">
        <v>451</v>
      </c>
      <c r="C77" s="27">
        <f aca="true" t="shared" si="18" ref="C77:C139">SUM(D77:R77)</f>
        <v>0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50">
        <f t="shared" si="15"/>
        <v>0</v>
      </c>
      <c r="T77" s="50">
        <f t="shared" si="16"/>
        <v>0</v>
      </c>
      <c r="U77" s="27">
        <v>70</v>
      </c>
      <c r="V77" s="29"/>
      <c r="W77" s="34" t="s">
        <v>114</v>
      </c>
      <c r="X77" s="35" t="s">
        <v>115</v>
      </c>
      <c r="Y77" s="27"/>
    </row>
    <row r="78" spans="1:25" s="28" customFormat="1" ht="15" customHeight="1">
      <c r="A78" s="25"/>
      <c r="B78" s="25" t="s">
        <v>452</v>
      </c>
      <c r="C78" s="27">
        <f t="shared" si="18"/>
        <v>0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50">
        <f t="shared" si="15"/>
        <v>0</v>
      </c>
      <c r="T78" s="50">
        <f t="shared" si="16"/>
        <v>0</v>
      </c>
      <c r="U78" s="27">
        <v>71</v>
      </c>
      <c r="V78" s="29"/>
      <c r="W78" s="34" t="s">
        <v>116</v>
      </c>
      <c r="X78" s="35" t="s">
        <v>117</v>
      </c>
      <c r="Y78" s="27"/>
    </row>
    <row r="79" spans="1:25" s="28" customFormat="1" ht="15" customHeight="1">
      <c r="A79" s="25"/>
      <c r="B79" s="25" t="s">
        <v>453</v>
      </c>
      <c r="C79" s="27">
        <f t="shared" si="18"/>
        <v>0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50">
        <f t="shared" si="15"/>
        <v>0</v>
      </c>
      <c r="T79" s="50">
        <f t="shared" si="16"/>
        <v>0</v>
      </c>
      <c r="U79" s="27">
        <v>72</v>
      </c>
      <c r="V79" s="29"/>
      <c r="W79" s="34" t="s">
        <v>118</v>
      </c>
      <c r="X79" s="35" t="s">
        <v>119</v>
      </c>
      <c r="Y79" s="27"/>
    </row>
    <row r="80" spans="1:25" s="28" customFormat="1" ht="15" customHeight="1">
      <c r="A80" s="25"/>
      <c r="B80" s="25" t="s">
        <v>454</v>
      </c>
      <c r="C80" s="27">
        <f t="shared" si="18"/>
        <v>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50">
        <f t="shared" si="15"/>
        <v>0</v>
      </c>
      <c r="T80" s="50">
        <f t="shared" si="16"/>
        <v>0</v>
      </c>
      <c r="U80" s="27">
        <v>73</v>
      </c>
      <c r="V80" s="29"/>
      <c r="W80" s="34" t="s">
        <v>120</v>
      </c>
      <c r="X80" s="35" t="s">
        <v>121</v>
      </c>
      <c r="Y80" s="27"/>
    </row>
    <row r="81" spans="1:25" s="28" customFormat="1" ht="15" customHeight="1">
      <c r="A81" s="25"/>
      <c r="B81" s="25" t="s">
        <v>455</v>
      </c>
      <c r="C81" s="27">
        <f t="shared" si="18"/>
        <v>0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50">
        <f t="shared" si="15"/>
        <v>0</v>
      </c>
      <c r="T81" s="50">
        <f t="shared" si="16"/>
        <v>0</v>
      </c>
      <c r="U81" s="27">
        <v>74</v>
      </c>
      <c r="V81" s="29"/>
      <c r="W81" s="34" t="s">
        <v>122</v>
      </c>
      <c r="X81" s="35" t="s">
        <v>123</v>
      </c>
      <c r="Y81" s="27"/>
    </row>
    <row r="82" spans="1:25" s="28" customFormat="1" ht="15" customHeight="1">
      <c r="A82" s="25"/>
      <c r="B82" s="25" t="s">
        <v>456</v>
      </c>
      <c r="C82" s="27">
        <f t="shared" si="18"/>
        <v>0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50">
        <f t="shared" si="15"/>
        <v>0</v>
      </c>
      <c r="T82" s="50">
        <f t="shared" si="16"/>
        <v>0</v>
      </c>
      <c r="U82" s="27">
        <v>75</v>
      </c>
      <c r="V82" s="29"/>
      <c r="W82" s="34" t="s">
        <v>124</v>
      </c>
      <c r="X82" s="35" t="s">
        <v>28</v>
      </c>
      <c r="Y82" s="27"/>
    </row>
    <row r="83" spans="1:25" s="28" customFormat="1" ht="15" customHeight="1">
      <c r="A83" s="25">
        <v>10</v>
      </c>
      <c r="B83" s="30" t="s">
        <v>457</v>
      </c>
      <c r="C83" s="27">
        <f>SUM(C84:C87)</f>
        <v>0</v>
      </c>
      <c r="D83" s="27">
        <f>SUM(D84:D87)</f>
        <v>0</v>
      </c>
      <c r="E83" s="27">
        <f aca="true" t="shared" si="19" ref="E83:R83">SUM(E84:E87)</f>
        <v>0</v>
      </c>
      <c r="F83" s="27">
        <f t="shared" si="19"/>
        <v>0</v>
      </c>
      <c r="G83" s="27">
        <f t="shared" si="19"/>
        <v>0</v>
      </c>
      <c r="H83" s="27">
        <f t="shared" si="19"/>
        <v>0</v>
      </c>
      <c r="I83" s="27">
        <f t="shared" si="19"/>
        <v>0</v>
      </c>
      <c r="J83" s="27">
        <f t="shared" si="19"/>
        <v>0</v>
      </c>
      <c r="K83" s="27">
        <f t="shared" si="19"/>
        <v>0</v>
      </c>
      <c r="L83" s="27">
        <f t="shared" si="19"/>
        <v>0</v>
      </c>
      <c r="M83" s="27">
        <f>SUM(M84:M87)</f>
        <v>0</v>
      </c>
      <c r="N83" s="27">
        <f t="shared" si="19"/>
        <v>0</v>
      </c>
      <c r="O83" s="27">
        <f t="shared" si="19"/>
        <v>0</v>
      </c>
      <c r="P83" s="27">
        <f t="shared" si="19"/>
        <v>0</v>
      </c>
      <c r="Q83" s="27">
        <f>SUM(Q84:Q87)</f>
        <v>0</v>
      </c>
      <c r="R83" s="27">
        <f t="shared" si="19"/>
        <v>0</v>
      </c>
      <c r="S83" s="50">
        <f t="shared" si="15"/>
        <v>0</v>
      </c>
      <c r="T83" s="50">
        <f t="shared" si="16"/>
        <v>0</v>
      </c>
      <c r="U83" s="27">
        <v>76</v>
      </c>
      <c r="V83" s="29">
        <v>6550</v>
      </c>
      <c r="W83" s="34"/>
      <c r="X83" s="36" t="s">
        <v>125</v>
      </c>
      <c r="Y83" s="27">
        <f>SUM(Y84:Y87)</f>
        <v>0</v>
      </c>
    </row>
    <row r="84" spans="1:25" s="28" customFormat="1" ht="15" customHeight="1">
      <c r="A84" s="25"/>
      <c r="B84" s="25" t="s">
        <v>458</v>
      </c>
      <c r="C84" s="27">
        <f t="shared" si="18"/>
        <v>0</v>
      </c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50">
        <f t="shared" si="15"/>
        <v>0</v>
      </c>
      <c r="T84" s="50">
        <f t="shared" si="16"/>
        <v>0</v>
      </c>
      <c r="U84" s="27">
        <v>77</v>
      </c>
      <c r="V84" s="29"/>
      <c r="W84" s="34" t="s">
        <v>126</v>
      </c>
      <c r="X84" s="35" t="s">
        <v>127</v>
      </c>
      <c r="Y84" s="27"/>
    </row>
    <row r="85" spans="1:25" s="28" customFormat="1" ht="15" customHeight="1">
      <c r="A85" s="25"/>
      <c r="B85" s="25" t="s">
        <v>459</v>
      </c>
      <c r="C85" s="27">
        <f t="shared" si="18"/>
        <v>0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50">
        <f t="shared" si="15"/>
        <v>0</v>
      </c>
      <c r="T85" s="50">
        <f t="shared" si="16"/>
        <v>0</v>
      </c>
      <c r="U85" s="27">
        <v>78</v>
      </c>
      <c r="V85" s="29"/>
      <c r="W85" s="34" t="s">
        <v>128</v>
      </c>
      <c r="X85" s="35" t="s">
        <v>129</v>
      </c>
      <c r="Y85" s="27"/>
    </row>
    <row r="86" spans="1:25" s="28" customFormat="1" ht="15" customHeight="1">
      <c r="A86" s="25"/>
      <c r="B86" s="25" t="s">
        <v>460</v>
      </c>
      <c r="C86" s="27">
        <f t="shared" si="18"/>
        <v>0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50">
        <f t="shared" si="15"/>
        <v>0</v>
      </c>
      <c r="T86" s="50">
        <f t="shared" si="16"/>
        <v>0</v>
      </c>
      <c r="U86" s="27">
        <v>79</v>
      </c>
      <c r="V86" s="29"/>
      <c r="W86" s="34" t="s">
        <v>130</v>
      </c>
      <c r="X86" s="35" t="s">
        <v>131</v>
      </c>
      <c r="Y86" s="27"/>
    </row>
    <row r="87" spans="1:25" s="28" customFormat="1" ht="15" customHeight="1">
      <c r="A87" s="25"/>
      <c r="B87" s="25" t="s">
        <v>461</v>
      </c>
      <c r="C87" s="27">
        <f t="shared" si="18"/>
        <v>0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50">
        <f t="shared" si="15"/>
        <v>0</v>
      </c>
      <c r="T87" s="50">
        <f t="shared" si="16"/>
        <v>0</v>
      </c>
      <c r="U87" s="27">
        <v>80</v>
      </c>
      <c r="V87" s="29"/>
      <c r="W87" s="34" t="s">
        <v>132</v>
      </c>
      <c r="X87" s="35" t="s">
        <v>133</v>
      </c>
      <c r="Y87" s="27"/>
    </row>
    <row r="88" spans="1:25" s="28" customFormat="1" ht="15" customHeight="1">
      <c r="A88" s="25">
        <v>11</v>
      </c>
      <c r="B88" s="30" t="s">
        <v>462</v>
      </c>
      <c r="C88" s="27">
        <f>SUM(C89:C104)</f>
        <v>0</v>
      </c>
      <c r="D88" s="27">
        <f>SUM(D89:D104)</f>
        <v>0</v>
      </c>
      <c r="E88" s="27">
        <f aca="true" t="shared" si="20" ref="E88:R88">SUM(E89:E104)</f>
        <v>0</v>
      </c>
      <c r="F88" s="27">
        <f t="shared" si="20"/>
        <v>0</v>
      </c>
      <c r="G88" s="27">
        <f t="shared" si="20"/>
        <v>0</v>
      </c>
      <c r="H88" s="27">
        <f t="shared" si="20"/>
        <v>0</v>
      </c>
      <c r="I88" s="27">
        <f t="shared" si="20"/>
        <v>0</v>
      </c>
      <c r="J88" s="27">
        <f t="shared" si="20"/>
        <v>0</v>
      </c>
      <c r="K88" s="27">
        <f t="shared" si="20"/>
        <v>0</v>
      </c>
      <c r="L88" s="27">
        <f t="shared" si="20"/>
        <v>0</v>
      </c>
      <c r="M88" s="27">
        <f>SUM(M89:M104)</f>
        <v>0</v>
      </c>
      <c r="N88" s="27">
        <f t="shared" si="20"/>
        <v>0</v>
      </c>
      <c r="O88" s="27">
        <f t="shared" si="20"/>
        <v>0</v>
      </c>
      <c r="P88" s="27">
        <f t="shared" si="20"/>
        <v>0</v>
      </c>
      <c r="Q88" s="27">
        <f>SUM(Q89:Q104)</f>
        <v>0</v>
      </c>
      <c r="R88" s="27">
        <f t="shared" si="20"/>
        <v>0</v>
      </c>
      <c r="S88" s="50">
        <f t="shared" si="15"/>
        <v>0</v>
      </c>
      <c r="T88" s="50">
        <f t="shared" si="16"/>
        <v>0</v>
      </c>
      <c r="U88" s="27">
        <v>81</v>
      </c>
      <c r="V88" s="29">
        <v>6600</v>
      </c>
      <c r="W88" s="34"/>
      <c r="X88" s="36" t="s">
        <v>134</v>
      </c>
      <c r="Y88" s="27">
        <f>SUM(Y89:Y104)</f>
        <v>0</v>
      </c>
    </row>
    <row r="89" spans="1:25" s="28" customFormat="1" ht="15" customHeight="1">
      <c r="A89" s="25"/>
      <c r="B89" s="25" t="s">
        <v>463</v>
      </c>
      <c r="C89" s="27">
        <f t="shared" si="18"/>
        <v>0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50">
        <f t="shared" si="15"/>
        <v>0</v>
      </c>
      <c r="T89" s="50">
        <f t="shared" si="16"/>
        <v>0</v>
      </c>
      <c r="U89" s="27">
        <v>82</v>
      </c>
      <c r="V89" s="29"/>
      <c r="W89" s="34" t="s">
        <v>135</v>
      </c>
      <c r="X89" s="35" t="s">
        <v>136</v>
      </c>
      <c r="Y89" s="27"/>
    </row>
    <row r="90" spans="1:25" s="28" customFormat="1" ht="15" customHeight="1">
      <c r="A90" s="25"/>
      <c r="B90" s="25" t="s">
        <v>464</v>
      </c>
      <c r="C90" s="27">
        <f t="shared" si="18"/>
        <v>0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50">
        <f t="shared" si="15"/>
        <v>0</v>
      </c>
      <c r="T90" s="50">
        <f t="shared" si="16"/>
        <v>0</v>
      </c>
      <c r="U90" s="27">
        <v>83</v>
      </c>
      <c r="V90" s="29"/>
      <c r="W90" s="34" t="s">
        <v>137</v>
      </c>
      <c r="X90" s="35" t="s">
        <v>138</v>
      </c>
      <c r="Y90" s="27"/>
    </row>
    <row r="91" spans="1:25" s="28" customFormat="1" ht="15" customHeight="1">
      <c r="A91" s="25"/>
      <c r="B91" s="25" t="s">
        <v>465</v>
      </c>
      <c r="C91" s="27">
        <f t="shared" si="18"/>
        <v>0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50">
        <f t="shared" si="15"/>
        <v>0</v>
      </c>
      <c r="T91" s="50">
        <f t="shared" si="16"/>
        <v>0</v>
      </c>
      <c r="U91" s="27">
        <v>84</v>
      </c>
      <c r="V91" s="29"/>
      <c r="W91" s="34" t="s">
        <v>139</v>
      </c>
      <c r="X91" s="35" t="s">
        <v>140</v>
      </c>
      <c r="Y91" s="27"/>
    </row>
    <row r="92" spans="1:25" s="28" customFormat="1" ht="15" customHeight="1">
      <c r="A92" s="25"/>
      <c r="B92" s="25" t="s">
        <v>466</v>
      </c>
      <c r="C92" s="27">
        <f t="shared" si="18"/>
        <v>0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50">
        <f t="shared" si="15"/>
        <v>0</v>
      </c>
      <c r="T92" s="50">
        <f t="shared" si="16"/>
        <v>0</v>
      </c>
      <c r="U92" s="27">
        <v>85</v>
      </c>
      <c r="V92" s="29"/>
      <c r="W92" s="34" t="s">
        <v>141</v>
      </c>
      <c r="X92" s="35" t="s">
        <v>142</v>
      </c>
      <c r="Y92" s="27"/>
    </row>
    <row r="93" spans="1:25" s="28" customFormat="1" ht="15" customHeight="1">
      <c r="A93" s="25"/>
      <c r="B93" s="25" t="s">
        <v>467</v>
      </c>
      <c r="C93" s="27">
        <f t="shared" si="18"/>
        <v>0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50">
        <f t="shared" si="15"/>
        <v>0</v>
      </c>
      <c r="T93" s="50">
        <f t="shared" si="16"/>
        <v>0</v>
      </c>
      <c r="U93" s="27">
        <v>86</v>
      </c>
      <c r="V93" s="29"/>
      <c r="W93" s="34" t="s">
        <v>143</v>
      </c>
      <c r="X93" s="35" t="s">
        <v>144</v>
      </c>
      <c r="Y93" s="27"/>
    </row>
    <row r="94" spans="1:25" s="28" customFormat="1" ht="15" customHeight="1">
      <c r="A94" s="25"/>
      <c r="B94" s="25" t="s">
        <v>468</v>
      </c>
      <c r="C94" s="27">
        <f t="shared" si="18"/>
        <v>0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50">
        <f t="shared" si="15"/>
        <v>0</v>
      </c>
      <c r="T94" s="50">
        <f t="shared" si="16"/>
        <v>0</v>
      </c>
      <c r="U94" s="27">
        <v>87</v>
      </c>
      <c r="V94" s="29"/>
      <c r="W94" s="34" t="s">
        <v>145</v>
      </c>
      <c r="X94" s="35" t="s">
        <v>146</v>
      </c>
      <c r="Y94" s="27"/>
    </row>
    <row r="95" spans="1:25" s="28" customFormat="1" ht="15" customHeight="1">
      <c r="A95" s="25"/>
      <c r="B95" s="25" t="s">
        <v>469</v>
      </c>
      <c r="C95" s="27">
        <f t="shared" si="18"/>
        <v>0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50">
        <f t="shared" si="15"/>
        <v>0</v>
      </c>
      <c r="T95" s="50">
        <f t="shared" si="16"/>
        <v>0</v>
      </c>
      <c r="U95" s="27">
        <v>88</v>
      </c>
      <c r="V95" s="29"/>
      <c r="W95" s="34" t="s">
        <v>147</v>
      </c>
      <c r="X95" s="35" t="s">
        <v>148</v>
      </c>
      <c r="Y95" s="27"/>
    </row>
    <row r="96" spans="1:25" s="28" customFormat="1" ht="15" customHeight="1">
      <c r="A96" s="25"/>
      <c r="B96" s="25" t="s">
        <v>470</v>
      </c>
      <c r="C96" s="27">
        <f t="shared" si="18"/>
        <v>0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50">
        <f t="shared" si="15"/>
        <v>0</v>
      </c>
      <c r="T96" s="50">
        <f t="shared" si="16"/>
        <v>0</v>
      </c>
      <c r="U96" s="27">
        <v>89</v>
      </c>
      <c r="V96" s="29"/>
      <c r="W96" s="34" t="s">
        <v>149</v>
      </c>
      <c r="X96" s="35" t="s">
        <v>150</v>
      </c>
      <c r="Y96" s="27"/>
    </row>
    <row r="97" spans="1:25" s="28" customFormat="1" ht="15" customHeight="1">
      <c r="A97" s="25"/>
      <c r="B97" s="25" t="s">
        <v>471</v>
      </c>
      <c r="C97" s="27">
        <f t="shared" si="18"/>
        <v>0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50">
        <f t="shared" si="15"/>
        <v>0</v>
      </c>
      <c r="T97" s="50">
        <f t="shared" si="16"/>
        <v>0</v>
      </c>
      <c r="U97" s="27">
        <v>90</v>
      </c>
      <c r="V97" s="29"/>
      <c r="W97" s="34" t="s">
        <v>151</v>
      </c>
      <c r="X97" s="35" t="s">
        <v>152</v>
      </c>
      <c r="Y97" s="27"/>
    </row>
    <row r="98" spans="1:25" s="28" customFormat="1" ht="15" customHeight="1">
      <c r="A98" s="25"/>
      <c r="B98" s="25" t="s">
        <v>472</v>
      </c>
      <c r="C98" s="27">
        <f t="shared" si="18"/>
        <v>0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50">
        <f t="shared" si="15"/>
        <v>0</v>
      </c>
      <c r="T98" s="50">
        <f t="shared" si="16"/>
        <v>0</v>
      </c>
      <c r="U98" s="27">
        <v>91</v>
      </c>
      <c r="V98" s="29"/>
      <c r="W98" s="34" t="s">
        <v>153</v>
      </c>
      <c r="X98" s="35" t="s">
        <v>154</v>
      </c>
      <c r="Y98" s="27"/>
    </row>
    <row r="99" spans="1:25" s="28" customFormat="1" ht="15" customHeight="1">
      <c r="A99" s="25"/>
      <c r="B99" s="25" t="s">
        <v>473</v>
      </c>
      <c r="C99" s="27">
        <f t="shared" si="18"/>
        <v>0</v>
      </c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50">
        <f t="shared" si="15"/>
        <v>0</v>
      </c>
      <c r="T99" s="50">
        <f t="shared" si="16"/>
        <v>0</v>
      </c>
      <c r="U99" s="27">
        <v>92</v>
      </c>
      <c r="V99" s="29"/>
      <c r="W99" s="34" t="s">
        <v>155</v>
      </c>
      <c r="X99" s="35" t="s">
        <v>156</v>
      </c>
      <c r="Y99" s="27"/>
    </row>
    <row r="100" spans="1:25" s="28" customFormat="1" ht="15" customHeight="1">
      <c r="A100" s="25"/>
      <c r="B100" s="25" t="s">
        <v>474</v>
      </c>
      <c r="C100" s="27">
        <f t="shared" si="18"/>
        <v>0</v>
      </c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50">
        <f t="shared" si="15"/>
        <v>0</v>
      </c>
      <c r="T100" s="50">
        <f t="shared" si="16"/>
        <v>0</v>
      </c>
      <c r="U100" s="27">
        <v>93</v>
      </c>
      <c r="V100" s="29"/>
      <c r="W100" s="34" t="s">
        <v>157</v>
      </c>
      <c r="X100" s="35" t="s">
        <v>158</v>
      </c>
      <c r="Y100" s="27"/>
    </row>
    <row r="101" spans="1:25" s="28" customFormat="1" ht="15" customHeight="1">
      <c r="A101" s="25"/>
      <c r="B101" s="25" t="s">
        <v>475</v>
      </c>
      <c r="C101" s="27">
        <f t="shared" si="18"/>
        <v>0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50">
        <f t="shared" si="15"/>
        <v>0</v>
      </c>
      <c r="T101" s="50">
        <f t="shared" si="16"/>
        <v>0</v>
      </c>
      <c r="U101" s="27">
        <v>94</v>
      </c>
      <c r="V101" s="29"/>
      <c r="W101" s="34" t="s">
        <v>159</v>
      </c>
      <c r="X101" s="35" t="s">
        <v>160</v>
      </c>
      <c r="Y101" s="27"/>
    </row>
    <row r="102" spans="1:25" s="28" customFormat="1" ht="15" customHeight="1">
      <c r="A102" s="25"/>
      <c r="B102" s="25" t="s">
        <v>476</v>
      </c>
      <c r="C102" s="27">
        <f t="shared" si="18"/>
        <v>0</v>
      </c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50">
        <f t="shared" si="15"/>
        <v>0</v>
      </c>
      <c r="T102" s="50">
        <f t="shared" si="16"/>
        <v>0</v>
      </c>
      <c r="U102" s="27">
        <v>95</v>
      </c>
      <c r="V102" s="29"/>
      <c r="W102" s="34" t="s">
        <v>161</v>
      </c>
      <c r="X102" s="35" t="s">
        <v>162</v>
      </c>
      <c r="Y102" s="27"/>
    </row>
    <row r="103" spans="1:25" s="28" customFormat="1" ht="15" customHeight="1">
      <c r="A103" s="25"/>
      <c r="B103" s="25" t="s">
        <v>477</v>
      </c>
      <c r="C103" s="27">
        <f t="shared" si="18"/>
        <v>0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50">
        <f t="shared" si="15"/>
        <v>0</v>
      </c>
      <c r="T103" s="50">
        <f t="shared" si="16"/>
        <v>0</v>
      </c>
      <c r="U103" s="27">
        <v>96</v>
      </c>
      <c r="V103" s="29"/>
      <c r="W103" s="34" t="s">
        <v>163</v>
      </c>
      <c r="X103" s="35" t="s">
        <v>164</v>
      </c>
      <c r="Y103" s="27"/>
    </row>
    <row r="104" spans="1:25" s="28" customFormat="1" ht="15" customHeight="1">
      <c r="A104" s="25"/>
      <c r="B104" s="25" t="s">
        <v>478</v>
      </c>
      <c r="C104" s="27">
        <f t="shared" si="18"/>
        <v>0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50">
        <f t="shared" si="15"/>
        <v>0</v>
      </c>
      <c r="T104" s="50">
        <f t="shared" si="16"/>
        <v>0</v>
      </c>
      <c r="U104" s="27">
        <v>97</v>
      </c>
      <c r="V104" s="29"/>
      <c r="W104" s="34" t="s">
        <v>165</v>
      </c>
      <c r="X104" s="35" t="s">
        <v>28</v>
      </c>
      <c r="Y104" s="27"/>
    </row>
    <row r="105" spans="1:25" s="28" customFormat="1" ht="15" customHeight="1">
      <c r="A105" s="25">
        <v>12</v>
      </c>
      <c r="B105" s="30" t="s">
        <v>479</v>
      </c>
      <c r="C105" s="27">
        <f>SUM(C106:C114)</f>
        <v>0</v>
      </c>
      <c r="D105" s="27">
        <f>SUM(D106:D114)</f>
        <v>0</v>
      </c>
      <c r="E105" s="27">
        <f aca="true" t="shared" si="21" ref="E105:R105">SUM(E106:E114)</f>
        <v>0</v>
      </c>
      <c r="F105" s="27">
        <f t="shared" si="21"/>
        <v>0</v>
      </c>
      <c r="G105" s="27">
        <f t="shared" si="21"/>
        <v>0</v>
      </c>
      <c r="H105" s="27">
        <f t="shared" si="21"/>
        <v>0</v>
      </c>
      <c r="I105" s="27">
        <f t="shared" si="21"/>
        <v>0</v>
      </c>
      <c r="J105" s="27">
        <f t="shared" si="21"/>
        <v>0</v>
      </c>
      <c r="K105" s="27">
        <f t="shared" si="21"/>
        <v>0</v>
      </c>
      <c r="L105" s="27">
        <f t="shared" si="21"/>
        <v>0</v>
      </c>
      <c r="M105" s="27">
        <f>SUM(M106:M114)</f>
        <v>0</v>
      </c>
      <c r="N105" s="27">
        <f t="shared" si="21"/>
        <v>0</v>
      </c>
      <c r="O105" s="27">
        <f t="shared" si="21"/>
        <v>0</v>
      </c>
      <c r="P105" s="27">
        <f t="shared" si="21"/>
        <v>0</v>
      </c>
      <c r="Q105" s="27">
        <f>SUM(Q106:Q114)</f>
        <v>0</v>
      </c>
      <c r="R105" s="27">
        <f t="shared" si="21"/>
        <v>0</v>
      </c>
      <c r="S105" s="50">
        <f t="shared" si="15"/>
        <v>0</v>
      </c>
      <c r="T105" s="50">
        <f t="shared" si="16"/>
        <v>0</v>
      </c>
      <c r="U105" s="27">
        <v>98</v>
      </c>
      <c r="V105" s="29">
        <v>6650</v>
      </c>
      <c r="W105" s="34"/>
      <c r="X105" s="36" t="s">
        <v>166</v>
      </c>
      <c r="Y105" s="27">
        <f>SUM(Y106:Y114)</f>
        <v>0</v>
      </c>
    </row>
    <row r="106" spans="1:25" s="28" customFormat="1" ht="15" customHeight="1">
      <c r="A106" s="25"/>
      <c r="B106" s="25" t="s">
        <v>480</v>
      </c>
      <c r="C106" s="27">
        <f t="shared" si="18"/>
        <v>0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50">
        <f t="shared" si="15"/>
        <v>0</v>
      </c>
      <c r="T106" s="50">
        <f t="shared" si="16"/>
        <v>0</v>
      </c>
      <c r="U106" s="27">
        <v>99</v>
      </c>
      <c r="V106" s="29"/>
      <c r="W106" s="34" t="s">
        <v>167</v>
      </c>
      <c r="X106" s="35" t="s">
        <v>168</v>
      </c>
      <c r="Y106" s="27"/>
    </row>
    <row r="107" spans="1:25" s="28" customFormat="1" ht="15" customHeight="1">
      <c r="A107" s="25"/>
      <c r="B107" s="25" t="s">
        <v>481</v>
      </c>
      <c r="C107" s="27">
        <f t="shared" si="18"/>
        <v>0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50">
        <f t="shared" si="15"/>
        <v>0</v>
      </c>
      <c r="T107" s="50">
        <f t="shared" si="16"/>
        <v>0</v>
      </c>
      <c r="U107" s="27">
        <v>100</v>
      </c>
      <c r="V107" s="29"/>
      <c r="W107" s="34" t="s">
        <v>169</v>
      </c>
      <c r="X107" s="35" t="s">
        <v>170</v>
      </c>
      <c r="Y107" s="27"/>
    </row>
    <row r="108" spans="1:25" s="28" customFormat="1" ht="15" customHeight="1">
      <c r="A108" s="25"/>
      <c r="B108" s="25" t="s">
        <v>482</v>
      </c>
      <c r="C108" s="27">
        <f t="shared" si="18"/>
        <v>0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50">
        <f t="shared" si="15"/>
        <v>0</v>
      </c>
      <c r="T108" s="50">
        <f t="shared" si="16"/>
        <v>0</v>
      </c>
      <c r="U108" s="27">
        <v>101</v>
      </c>
      <c r="V108" s="29"/>
      <c r="W108" s="34" t="s">
        <v>171</v>
      </c>
      <c r="X108" s="35" t="s">
        <v>172</v>
      </c>
      <c r="Y108" s="27"/>
    </row>
    <row r="109" spans="1:25" s="28" customFormat="1" ht="15" customHeight="1">
      <c r="A109" s="25"/>
      <c r="B109" s="25" t="s">
        <v>483</v>
      </c>
      <c r="C109" s="27">
        <f t="shared" si="18"/>
        <v>0</v>
      </c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50">
        <f t="shared" si="15"/>
        <v>0</v>
      </c>
      <c r="T109" s="50">
        <f t="shared" si="16"/>
        <v>0</v>
      </c>
      <c r="U109" s="27">
        <v>102</v>
      </c>
      <c r="V109" s="29"/>
      <c r="W109" s="34" t="s">
        <v>173</v>
      </c>
      <c r="X109" s="35" t="s">
        <v>174</v>
      </c>
      <c r="Y109" s="27"/>
    </row>
    <row r="110" spans="1:25" s="28" customFormat="1" ht="15" customHeight="1">
      <c r="A110" s="25"/>
      <c r="B110" s="25" t="s">
        <v>484</v>
      </c>
      <c r="C110" s="27">
        <f t="shared" si="18"/>
        <v>0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50">
        <f t="shared" si="15"/>
        <v>0</v>
      </c>
      <c r="T110" s="50">
        <f t="shared" si="16"/>
        <v>0</v>
      </c>
      <c r="U110" s="27">
        <v>103</v>
      </c>
      <c r="V110" s="29"/>
      <c r="W110" s="34" t="s">
        <v>175</v>
      </c>
      <c r="X110" s="35" t="s">
        <v>176</v>
      </c>
      <c r="Y110" s="27"/>
    </row>
    <row r="111" spans="1:25" s="28" customFormat="1" ht="15" customHeight="1">
      <c r="A111" s="25"/>
      <c r="B111" s="25" t="s">
        <v>485</v>
      </c>
      <c r="C111" s="27">
        <f t="shared" si="18"/>
        <v>0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50">
        <f t="shared" si="15"/>
        <v>0</v>
      </c>
      <c r="T111" s="50">
        <f t="shared" si="16"/>
        <v>0</v>
      </c>
      <c r="U111" s="27">
        <v>104</v>
      </c>
      <c r="V111" s="29"/>
      <c r="W111" s="34" t="s">
        <v>177</v>
      </c>
      <c r="X111" s="35" t="s">
        <v>178</v>
      </c>
      <c r="Y111" s="27"/>
    </row>
    <row r="112" spans="1:25" s="28" customFormat="1" ht="15" customHeight="1">
      <c r="A112" s="25"/>
      <c r="B112" s="25" t="s">
        <v>486</v>
      </c>
      <c r="C112" s="27">
        <f t="shared" si="18"/>
        <v>0</v>
      </c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50">
        <f t="shared" si="15"/>
        <v>0</v>
      </c>
      <c r="T112" s="50">
        <f t="shared" si="16"/>
        <v>0</v>
      </c>
      <c r="U112" s="27">
        <v>105</v>
      </c>
      <c r="V112" s="29"/>
      <c r="W112" s="34" t="s">
        <v>179</v>
      </c>
      <c r="X112" s="35" t="s">
        <v>180</v>
      </c>
      <c r="Y112" s="27"/>
    </row>
    <row r="113" spans="1:25" s="28" customFormat="1" ht="15" customHeight="1">
      <c r="A113" s="25"/>
      <c r="B113" s="25" t="s">
        <v>487</v>
      </c>
      <c r="C113" s="27">
        <f t="shared" si="18"/>
        <v>0</v>
      </c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50">
        <f t="shared" si="15"/>
        <v>0</v>
      </c>
      <c r="T113" s="50">
        <f t="shared" si="16"/>
        <v>0</v>
      </c>
      <c r="U113" s="27">
        <v>106</v>
      </c>
      <c r="V113" s="29"/>
      <c r="W113" s="34" t="s">
        <v>181</v>
      </c>
      <c r="X113" s="35" t="s">
        <v>182</v>
      </c>
      <c r="Y113" s="27"/>
    </row>
    <row r="114" spans="1:25" s="28" customFormat="1" ht="15" customHeight="1">
      <c r="A114" s="25"/>
      <c r="B114" s="25" t="s">
        <v>488</v>
      </c>
      <c r="C114" s="27">
        <f t="shared" si="18"/>
        <v>0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50">
        <f t="shared" si="15"/>
        <v>0</v>
      </c>
      <c r="T114" s="50">
        <f t="shared" si="16"/>
        <v>0</v>
      </c>
      <c r="U114" s="27">
        <v>107</v>
      </c>
      <c r="V114" s="29"/>
      <c r="W114" s="34" t="s">
        <v>183</v>
      </c>
      <c r="X114" s="35" t="s">
        <v>184</v>
      </c>
      <c r="Y114" s="27"/>
    </row>
    <row r="115" spans="1:25" s="28" customFormat="1" ht="15" customHeight="1">
      <c r="A115" s="25">
        <v>13</v>
      </c>
      <c r="B115" s="30" t="s">
        <v>489</v>
      </c>
      <c r="C115" s="27">
        <f>SUM(C116:C120)</f>
        <v>0</v>
      </c>
      <c r="D115" s="27">
        <f>SUM(D116:D120)</f>
        <v>0</v>
      </c>
      <c r="E115" s="27">
        <f aca="true" t="shared" si="22" ref="E115:R115">SUM(E116:E120)</f>
        <v>0</v>
      </c>
      <c r="F115" s="27">
        <f t="shared" si="22"/>
        <v>0</v>
      </c>
      <c r="G115" s="27">
        <f t="shared" si="22"/>
        <v>0</v>
      </c>
      <c r="H115" s="27">
        <f t="shared" si="22"/>
        <v>0</v>
      </c>
      <c r="I115" s="27">
        <f t="shared" si="22"/>
        <v>0</v>
      </c>
      <c r="J115" s="27">
        <f t="shared" si="22"/>
        <v>0</v>
      </c>
      <c r="K115" s="27">
        <f t="shared" si="22"/>
        <v>0</v>
      </c>
      <c r="L115" s="27">
        <f t="shared" si="22"/>
        <v>0</v>
      </c>
      <c r="M115" s="27">
        <f>SUM(M116:M120)</f>
        <v>0</v>
      </c>
      <c r="N115" s="27">
        <f t="shared" si="22"/>
        <v>0</v>
      </c>
      <c r="O115" s="27">
        <f t="shared" si="22"/>
        <v>0</v>
      </c>
      <c r="P115" s="27">
        <f t="shared" si="22"/>
        <v>0</v>
      </c>
      <c r="Q115" s="27">
        <f>SUM(Q116:Q120)</f>
        <v>0</v>
      </c>
      <c r="R115" s="27">
        <f t="shared" si="22"/>
        <v>0</v>
      </c>
      <c r="S115" s="50">
        <f t="shared" si="15"/>
        <v>0</v>
      </c>
      <c r="T115" s="50">
        <f t="shared" si="16"/>
        <v>0</v>
      </c>
      <c r="U115" s="27">
        <v>108</v>
      </c>
      <c r="V115" s="29">
        <v>6700</v>
      </c>
      <c r="W115" s="34"/>
      <c r="X115" s="36" t="s">
        <v>185</v>
      </c>
      <c r="Y115" s="27">
        <f>SUM(Y116:Y120)</f>
        <v>0</v>
      </c>
    </row>
    <row r="116" spans="1:25" s="28" customFormat="1" ht="15" customHeight="1">
      <c r="A116" s="25"/>
      <c r="B116" s="25" t="s">
        <v>490</v>
      </c>
      <c r="C116" s="27">
        <f t="shared" si="18"/>
        <v>0</v>
      </c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50">
        <f t="shared" si="15"/>
        <v>0</v>
      </c>
      <c r="T116" s="50">
        <f t="shared" si="16"/>
        <v>0</v>
      </c>
      <c r="U116" s="27">
        <v>109</v>
      </c>
      <c r="V116" s="29"/>
      <c r="W116" s="34" t="s">
        <v>186</v>
      </c>
      <c r="X116" s="35" t="s">
        <v>187</v>
      </c>
      <c r="Y116" s="27"/>
    </row>
    <row r="117" spans="1:25" s="28" customFormat="1" ht="15" customHeight="1">
      <c r="A117" s="25"/>
      <c r="B117" s="25" t="s">
        <v>491</v>
      </c>
      <c r="C117" s="27">
        <f t="shared" si="18"/>
        <v>0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50">
        <f t="shared" si="15"/>
        <v>0</v>
      </c>
      <c r="T117" s="50">
        <f t="shared" si="16"/>
        <v>0</v>
      </c>
      <c r="U117" s="27">
        <v>110</v>
      </c>
      <c r="V117" s="29"/>
      <c r="W117" s="34" t="s">
        <v>188</v>
      </c>
      <c r="X117" s="35" t="s">
        <v>189</v>
      </c>
      <c r="Y117" s="27"/>
    </row>
    <row r="118" spans="1:25" s="28" customFormat="1" ht="15" customHeight="1">
      <c r="A118" s="25"/>
      <c r="B118" s="25" t="s">
        <v>492</v>
      </c>
      <c r="C118" s="27">
        <f t="shared" si="18"/>
        <v>0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50">
        <f t="shared" si="15"/>
        <v>0</v>
      </c>
      <c r="T118" s="50">
        <f t="shared" si="16"/>
        <v>0</v>
      </c>
      <c r="U118" s="27">
        <v>111</v>
      </c>
      <c r="V118" s="29"/>
      <c r="W118" s="34" t="s">
        <v>190</v>
      </c>
      <c r="X118" s="35" t="s">
        <v>174</v>
      </c>
      <c r="Y118" s="27"/>
    </row>
    <row r="119" spans="1:25" s="28" customFormat="1" ht="15" customHeight="1">
      <c r="A119" s="25"/>
      <c r="B119" s="25" t="s">
        <v>493</v>
      </c>
      <c r="C119" s="27">
        <f t="shared" si="18"/>
        <v>0</v>
      </c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50">
        <f t="shared" si="15"/>
        <v>0</v>
      </c>
      <c r="T119" s="50">
        <f t="shared" si="16"/>
        <v>0</v>
      </c>
      <c r="U119" s="27">
        <v>112</v>
      </c>
      <c r="V119" s="29"/>
      <c r="W119" s="34" t="s">
        <v>191</v>
      </c>
      <c r="X119" s="35" t="s">
        <v>192</v>
      </c>
      <c r="Y119" s="27"/>
    </row>
    <row r="120" spans="1:25" s="28" customFormat="1" ht="15" customHeight="1">
      <c r="A120" s="25"/>
      <c r="B120" s="25" t="s">
        <v>494</v>
      </c>
      <c r="C120" s="27">
        <f t="shared" si="18"/>
        <v>0</v>
      </c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50">
        <f t="shared" si="15"/>
        <v>0</v>
      </c>
      <c r="T120" s="50">
        <f t="shared" si="16"/>
        <v>0</v>
      </c>
      <c r="U120" s="27">
        <v>113</v>
      </c>
      <c r="V120" s="29"/>
      <c r="W120" s="34" t="s">
        <v>193</v>
      </c>
      <c r="X120" s="35" t="s">
        <v>28</v>
      </c>
      <c r="Y120" s="27"/>
    </row>
    <row r="121" spans="1:25" s="28" customFormat="1" ht="15" customHeight="1">
      <c r="A121" s="25">
        <v>14</v>
      </c>
      <c r="B121" s="30" t="s">
        <v>495</v>
      </c>
      <c r="C121" s="27">
        <f>SUM(C122:C131)</f>
        <v>0</v>
      </c>
      <c r="D121" s="27">
        <f>SUM(D122:D131)</f>
        <v>0</v>
      </c>
      <c r="E121" s="27">
        <f aca="true" t="shared" si="23" ref="E121:R121">SUM(E122:E131)</f>
        <v>0</v>
      </c>
      <c r="F121" s="27">
        <f t="shared" si="23"/>
        <v>0</v>
      </c>
      <c r="G121" s="27">
        <f t="shared" si="23"/>
        <v>0</v>
      </c>
      <c r="H121" s="27">
        <f t="shared" si="23"/>
        <v>0</v>
      </c>
      <c r="I121" s="27">
        <f t="shared" si="23"/>
        <v>0</v>
      </c>
      <c r="J121" s="27">
        <f t="shared" si="23"/>
        <v>0</v>
      </c>
      <c r="K121" s="27">
        <f t="shared" si="23"/>
        <v>0</v>
      </c>
      <c r="L121" s="27">
        <f t="shared" si="23"/>
        <v>0</v>
      </c>
      <c r="M121" s="27">
        <f>SUM(M122:M131)</f>
        <v>0</v>
      </c>
      <c r="N121" s="27">
        <f t="shared" si="23"/>
        <v>0</v>
      </c>
      <c r="O121" s="27">
        <f t="shared" si="23"/>
        <v>0</v>
      </c>
      <c r="P121" s="27">
        <f t="shared" si="23"/>
        <v>0</v>
      </c>
      <c r="Q121" s="27">
        <f>SUM(Q122:Q131)</f>
        <v>0</v>
      </c>
      <c r="R121" s="27">
        <f t="shared" si="23"/>
        <v>0</v>
      </c>
      <c r="S121" s="50">
        <f t="shared" si="15"/>
        <v>0</v>
      </c>
      <c r="T121" s="50">
        <f t="shared" si="16"/>
        <v>0</v>
      </c>
      <c r="U121" s="27">
        <v>114</v>
      </c>
      <c r="V121" s="29">
        <v>6750</v>
      </c>
      <c r="W121" s="34"/>
      <c r="X121" s="36" t="s">
        <v>194</v>
      </c>
      <c r="Y121" s="27">
        <f>SUM(Y122:Y131)</f>
        <v>0</v>
      </c>
    </row>
    <row r="122" spans="1:25" s="28" customFormat="1" ht="15" customHeight="1">
      <c r="A122" s="25"/>
      <c r="B122" s="25" t="s">
        <v>496</v>
      </c>
      <c r="C122" s="27">
        <f t="shared" si="18"/>
        <v>0</v>
      </c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50">
        <f t="shared" si="15"/>
        <v>0</v>
      </c>
      <c r="T122" s="50">
        <f t="shared" si="16"/>
        <v>0</v>
      </c>
      <c r="U122" s="27">
        <v>115</v>
      </c>
      <c r="V122" s="29"/>
      <c r="W122" s="34" t="s">
        <v>195</v>
      </c>
      <c r="X122" s="35" t="s">
        <v>196</v>
      </c>
      <c r="Y122" s="27"/>
    </row>
    <row r="123" spans="1:25" s="28" customFormat="1" ht="15" customHeight="1">
      <c r="A123" s="25"/>
      <c r="B123" s="25" t="s">
        <v>497</v>
      </c>
      <c r="C123" s="27">
        <f t="shared" si="18"/>
        <v>0</v>
      </c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50">
        <f t="shared" si="15"/>
        <v>0</v>
      </c>
      <c r="T123" s="50">
        <f t="shared" si="16"/>
        <v>0</v>
      </c>
      <c r="U123" s="27">
        <v>116</v>
      </c>
      <c r="V123" s="29"/>
      <c r="W123" s="34" t="s">
        <v>197</v>
      </c>
      <c r="X123" s="35" t="s">
        <v>198</v>
      </c>
      <c r="Y123" s="27"/>
    </row>
    <row r="124" spans="1:25" s="28" customFormat="1" ht="15" customHeight="1">
      <c r="A124" s="25"/>
      <c r="B124" s="25" t="s">
        <v>498</v>
      </c>
      <c r="C124" s="27">
        <f t="shared" si="18"/>
        <v>0</v>
      </c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50">
        <f t="shared" si="15"/>
        <v>0</v>
      </c>
      <c r="T124" s="50">
        <f t="shared" si="16"/>
        <v>0</v>
      </c>
      <c r="U124" s="27">
        <v>117</v>
      </c>
      <c r="V124" s="29"/>
      <c r="W124" s="34" t="s">
        <v>199</v>
      </c>
      <c r="X124" s="35" t="s">
        <v>200</v>
      </c>
      <c r="Y124" s="27"/>
    </row>
    <row r="125" spans="1:25" s="28" customFormat="1" ht="15" customHeight="1">
      <c r="A125" s="25"/>
      <c r="B125" s="25" t="s">
        <v>499</v>
      </c>
      <c r="C125" s="27">
        <f t="shared" si="18"/>
        <v>0</v>
      </c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50">
        <f t="shared" si="15"/>
        <v>0</v>
      </c>
      <c r="T125" s="50">
        <f t="shared" si="16"/>
        <v>0</v>
      </c>
      <c r="U125" s="27">
        <v>118</v>
      </c>
      <c r="V125" s="29"/>
      <c r="W125" s="34" t="s">
        <v>201</v>
      </c>
      <c r="X125" s="35" t="s">
        <v>202</v>
      </c>
      <c r="Y125" s="27"/>
    </row>
    <row r="126" spans="1:25" s="28" customFormat="1" ht="15" customHeight="1">
      <c r="A126" s="25"/>
      <c r="B126" s="25" t="s">
        <v>500</v>
      </c>
      <c r="C126" s="27">
        <f t="shared" si="18"/>
        <v>0</v>
      </c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50">
        <f t="shared" si="15"/>
        <v>0</v>
      </c>
      <c r="T126" s="50">
        <f t="shared" si="16"/>
        <v>0</v>
      </c>
      <c r="U126" s="27">
        <v>119</v>
      </c>
      <c r="V126" s="29"/>
      <c r="W126" s="34" t="s">
        <v>203</v>
      </c>
      <c r="X126" s="35" t="s">
        <v>204</v>
      </c>
      <c r="Y126" s="27"/>
    </row>
    <row r="127" spans="1:25" s="28" customFormat="1" ht="15" customHeight="1">
      <c r="A127" s="25"/>
      <c r="B127" s="25" t="s">
        <v>501</v>
      </c>
      <c r="C127" s="27">
        <f t="shared" si="18"/>
        <v>0</v>
      </c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50">
        <f t="shared" si="15"/>
        <v>0</v>
      </c>
      <c r="T127" s="50">
        <f t="shared" si="16"/>
        <v>0</v>
      </c>
      <c r="U127" s="27">
        <v>120</v>
      </c>
      <c r="V127" s="29"/>
      <c r="W127" s="34" t="s">
        <v>205</v>
      </c>
      <c r="X127" s="35" t="s">
        <v>206</v>
      </c>
      <c r="Y127" s="27"/>
    </row>
    <row r="128" spans="1:25" s="28" customFormat="1" ht="25.5" customHeight="1">
      <c r="A128" s="25"/>
      <c r="B128" s="25" t="s">
        <v>502</v>
      </c>
      <c r="C128" s="27">
        <f t="shared" si="18"/>
        <v>0</v>
      </c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50">
        <f t="shared" si="15"/>
        <v>0</v>
      </c>
      <c r="T128" s="50">
        <f t="shared" si="16"/>
        <v>0</v>
      </c>
      <c r="U128" s="27">
        <v>121</v>
      </c>
      <c r="V128" s="29"/>
      <c r="W128" s="34" t="s">
        <v>207</v>
      </c>
      <c r="X128" s="38" t="s">
        <v>393</v>
      </c>
      <c r="Y128" s="27"/>
    </row>
    <row r="129" spans="1:25" s="28" customFormat="1" ht="15" customHeight="1">
      <c r="A129" s="25"/>
      <c r="B129" s="25" t="s">
        <v>503</v>
      </c>
      <c r="C129" s="27">
        <f t="shared" si="18"/>
        <v>0</v>
      </c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50">
        <f t="shared" si="15"/>
        <v>0</v>
      </c>
      <c r="T129" s="50">
        <f t="shared" si="16"/>
        <v>0</v>
      </c>
      <c r="U129" s="27">
        <v>122</v>
      </c>
      <c r="V129" s="29"/>
      <c r="W129" s="34" t="s">
        <v>208</v>
      </c>
      <c r="X129" s="35" t="s">
        <v>209</v>
      </c>
      <c r="Y129" s="27"/>
    </row>
    <row r="130" spans="1:25" s="28" customFormat="1" ht="15" customHeight="1">
      <c r="A130" s="25"/>
      <c r="B130" s="25" t="s">
        <v>504</v>
      </c>
      <c r="C130" s="27">
        <f t="shared" si="18"/>
        <v>0</v>
      </c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50">
        <f t="shared" si="15"/>
        <v>0</v>
      </c>
      <c r="T130" s="50">
        <f t="shared" si="16"/>
        <v>0</v>
      </c>
      <c r="U130" s="27">
        <v>123</v>
      </c>
      <c r="V130" s="29"/>
      <c r="W130" s="34" t="s">
        <v>210</v>
      </c>
      <c r="X130" s="35" t="s">
        <v>211</v>
      </c>
      <c r="Y130" s="27"/>
    </row>
    <row r="131" spans="1:25" s="28" customFormat="1" ht="15" customHeight="1">
      <c r="A131" s="25"/>
      <c r="B131" s="25" t="s">
        <v>505</v>
      </c>
      <c r="C131" s="27">
        <f t="shared" si="18"/>
        <v>0</v>
      </c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50">
        <f t="shared" si="15"/>
        <v>0</v>
      </c>
      <c r="T131" s="50">
        <f t="shared" si="16"/>
        <v>0</v>
      </c>
      <c r="U131" s="27">
        <v>124</v>
      </c>
      <c r="V131" s="29"/>
      <c r="W131" s="34" t="s">
        <v>212</v>
      </c>
      <c r="X131" s="35" t="s">
        <v>213</v>
      </c>
      <c r="Y131" s="27"/>
    </row>
    <row r="132" spans="1:25" s="28" customFormat="1" ht="15" customHeight="1">
      <c r="A132" s="25">
        <v>15</v>
      </c>
      <c r="B132" s="30" t="s">
        <v>506</v>
      </c>
      <c r="C132" s="27">
        <f>SUM(C133:C139)</f>
        <v>0</v>
      </c>
      <c r="D132" s="27">
        <f>SUM(D133:D139)</f>
        <v>0</v>
      </c>
      <c r="E132" s="27">
        <f aca="true" t="shared" si="24" ref="E132:R132">SUM(E133:E139)</f>
        <v>0</v>
      </c>
      <c r="F132" s="27">
        <f t="shared" si="24"/>
        <v>0</v>
      </c>
      <c r="G132" s="27">
        <f t="shared" si="24"/>
        <v>0</v>
      </c>
      <c r="H132" s="27">
        <f t="shared" si="24"/>
        <v>0</v>
      </c>
      <c r="I132" s="27">
        <f t="shared" si="24"/>
        <v>0</v>
      </c>
      <c r="J132" s="27">
        <f t="shared" si="24"/>
        <v>0</v>
      </c>
      <c r="K132" s="27">
        <f t="shared" si="24"/>
        <v>0</v>
      </c>
      <c r="L132" s="27">
        <f t="shared" si="24"/>
        <v>0</v>
      </c>
      <c r="M132" s="27">
        <f>SUM(M133:M139)</f>
        <v>0</v>
      </c>
      <c r="N132" s="27">
        <f t="shared" si="24"/>
        <v>0</v>
      </c>
      <c r="O132" s="27">
        <f t="shared" si="24"/>
        <v>0</v>
      </c>
      <c r="P132" s="27">
        <f t="shared" si="24"/>
        <v>0</v>
      </c>
      <c r="Q132" s="27">
        <f>SUM(Q133:Q139)</f>
        <v>0</v>
      </c>
      <c r="R132" s="27">
        <f t="shared" si="24"/>
        <v>0</v>
      </c>
      <c r="S132" s="50">
        <f t="shared" si="15"/>
        <v>0</v>
      </c>
      <c r="T132" s="50">
        <f t="shared" si="16"/>
        <v>0</v>
      </c>
      <c r="U132" s="27">
        <v>125</v>
      </c>
      <c r="V132" s="29">
        <v>6800</v>
      </c>
      <c r="W132" s="34"/>
      <c r="X132" s="36" t="s">
        <v>214</v>
      </c>
      <c r="Y132" s="27">
        <f>SUM(Y133:Y139)</f>
        <v>0</v>
      </c>
    </row>
    <row r="133" spans="1:25" s="28" customFormat="1" ht="15" customHeight="1">
      <c r="A133" s="25"/>
      <c r="B133" s="25" t="s">
        <v>507</v>
      </c>
      <c r="C133" s="27">
        <f t="shared" si="18"/>
        <v>0</v>
      </c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50">
        <f t="shared" si="15"/>
        <v>0</v>
      </c>
      <c r="T133" s="50">
        <f t="shared" si="16"/>
        <v>0</v>
      </c>
      <c r="U133" s="27">
        <v>126</v>
      </c>
      <c r="V133" s="29"/>
      <c r="W133" s="34" t="s">
        <v>215</v>
      </c>
      <c r="X133" s="35" t="s">
        <v>216</v>
      </c>
      <c r="Y133" s="27"/>
    </row>
    <row r="134" spans="1:25" s="28" customFormat="1" ht="15" customHeight="1">
      <c r="A134" s="25"/>
      <c r="B134" s="25" t="s">
        <v>508</v>
      </c>
      <c r="C134" s="27">
        <f t="shared" si="18"/>
        <v>0</v>
      </c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50">
        <f t="shared" si="15"/>
        <v>0</v>
      </c>
      <c r="T134" s="50">
        <f t="shared" si="16"/>
        <v>0</v>
      </c>
      <c r="U134" s="27">
        <v>127</v>
      </c>
      <c r="V134" s="29"/>
      <c r="W134" s="34" t="s">
        <v>217</v>
      </c>
      <c r="X134" s="35" t="s">
        <v>218</v>
      </c>
      <c r="Y134" s="27"/>
    </row>
    <row r="135" spans="1:25" s="28" customFormat="1" ht="15" customHeight="1">
      <c r="A135" s="25"/>
      <c r="B135" s="25" t="s">
        <v>509</v>
      </c>
      <c r="C135" s="27">
        <f t="shared" si="18"/>
        <v>0</v>
      </c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50">
        <f t="shared" si="15"/>
        <v>0</v>
      </c>
      <c r="T135" s="50">
        <f t="shared" si="16"/>
        <v>0</v>
      </c>
      <c r="U135" s="27">
        <v>128</v>
      </c>
      <c r="V135" s="29"/>
      <c r="W135" s="34" t="s">
        <v>219</v>
      </c>
      <c r="X135" s="35" t="s">
        <v>220</v>
      </c>
      <c r="Y135" s="27"/>
    </row>
    <row r="136" spans="1:25" s="28" customFormat="1" ht="15" customHeight="1">
      <c r="A136" s="25"/>
      <c r="B136" s="25" t="s">
        <v>510</v>
      </c>
      <c r="C136" s="27">
        <f t="shared" si="18"/>
        <v>0</v>
      </c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50">
        <f t="shared" si="15"/>
        <v>0</v>
      </c>
      <c r="T136" s="50">
        <f t="shared" si="16"/>
        <v>0</v>
      </c>
      <c r="U136" s="27">
        <v>129</v>
      </c>
      <c r="V136" s="29"/>
      <c r="W136" s="34" t="s">
        <v>221</v>
      </c>
      <c r="X136" s="35" t="s">
        <v>222</v>
      </c>
      <c r="Y136" s="27"/>
    </row>
    <row r="137" spans="1:25" s="28" customFormat="1" ht="15" customHeight="1">
      <c r="A137" s="25"/>
      <c r="B137" s="25" t="s">
        <v>511</v>
      </c>
      <c r="C137" s="27">
        <f t="shared" si="18"/>
        <v>0</v>
      </c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50">
        <f t="shared" si="15"/>
        <v>0</v>
      </c>
      <c r="T137" s="50">
        <f t="shared" si="16"/>
        <v>0</v>
      </c>
      <c r="U137" s="27">
        <v>130</v>
      </c>
      <c r="V137" s="29"/>
      <c r="W137" s="34" t="s">
        <v>223</v>
      </c>
      <c r="X137" s="35" t="s">
        <v>224</v>
      </c>
      <c r="Y137" s="27"/>
    </row>
    <row r="138" spans="1:25" s="28" customFormat="1" ht="15" customHeight="1">
      <c r="A138" s="25"/>
      <c r="B138" s="25" t="s">
        <v>512</v>
      </c>
      <c r="C138" s="27">
        <f t="shared" si="18"/>
        <v>0</v>
      </c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50">
        <f aca="true" t="shared" si="25" ref="S138:S201">SUM(D138:H138)</f>
        <v>0</v>
      </c>
      <c r="T138" s="50">
        <f aca="true" t="shared" si="26" ref="T138:T201">SUM(I138:R138)</f>
        <v>0</v>
      </c>
      <c r="U138" s="27">
        <v>131</v>
      </c>
      <c r="V138" s="29"/>
      <c r="W138" s="34" t="s">
        <v>225</v>
      </c>
      <c r="X138" s="35" t="s">
        <v>226</v>
      </c>
      <c r="Y138" s="27"/>
    </row>
    <row r="139" spans="1:25" s="28" customFormat="1" ht="15" customHeight="1">
      <c r="A139" s="25"/>
      <c r="B139" s="25" t="s">
        <v>513</v>
      </c>
      <c r="C139" s="27">
        <f t="shared" si="18"/>
        <v>0</v>
      </c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50">
        <f t="shared" si="25"/>
        <v>0</v>
      </c>
      <c r="T139" s="50">
        <f t="shared" si="26"/>
        <v>0</v>
      </c>
      <c r="U139" s="27">
        <v>132</v>
      </c>
      <c r="V139" s="29"/>
      <c r="W139" s="34" t="s">
        <v>227</v>
      </c>
      <c r="X139" s="35" t="s">
        <v>28</v>
      </c>
      <c r="Y139" s="27"/>
    </row>
    <row r="140" spans="1:25" s="28" customFormat="1" ht="15" customHeight="1">
      <c r="A140" s="25">
        <v>16</v>
      </c>
      <c r="B140" s="30" t="s">
        <v>514</v>
      </c>
      <c r="C140" s="27">
        <f>SUM(C141:C147)</f>
        <v>0</v>
      </c>
      <c r="D140" s="27">
        <f>SUM(D141:D147)</f>
        <v>0</v>
      </c>
      <c r="E140" s="27">
        <f aca="true" t="shared" si="27" ref="E140:R140">SUM(E141:E147)</f>
        <v>0</v>
      </c>
      <c r="F140" s="27">
        <f t="shared" si="27"/>
        <v>0</v>
      </c>
      <c r="G140" s="27">
        <f t="shared" si="27"/>
        <v>0</v>
      </c>
      <c r="H140" s="27">
        <f t="shared" si="27"/>
        <v>0</v>
      </c>
      <c r="I140" s="27">
        <f t="shared" si="27"/>
        <v>0</v>
      </c>
      <c r="J140" s="27">
        <f t="shared" si="27"/>
        <v>0</v>
      </c>
      <c r="K140" s="27">
        <f t="shared" si="27"/>
        <v>0</v>
      </c>
      <c r="L140" s="27">
        <f t="shared" si="27"/>
        <v>0</v>
      </c>
      <c r="M140" s="27">
        <f>SUM(M141:M147)</f>
        <v>0</v>
      </c>
      <c r="N140" s="27">
        <f t="shared" si="27"/>
        <v>0</v>
      </c>
      <c r="O140" s="27">
        <f t="shared" si="27"/>
        <v>0</v>
      </c>
      <c r="P140" s="27">
        <f t="shared" si="27"/>
        <v>0</v>
      </c>
      <c r="Q140" s="27">
        <f>SUM(Q141:Q147)</f>
        <v>0</v>
      </c>
      <c r="R140" s="27">
        <f t="shared" si="27"/>
        <v>0</v>
      </c>
      <c r="S140" s="50">
        <f t="shared" si="25"/>
        <v>0</v>
      </c>
      <c r="T140" s="50">
        <f t="shared" si="26"/>
        <v>0</v>
      </c>
      <c r="U140" s="27">
        <v>133</v>
      </c>
      <c r="V140" s="29">
        <v>6850</v>
      </c>
      <c r="W140" s="34"/>
      <c r="X140" s="36" t="s">
        <v>228</v>
      </c>
      <c r="Y140" s="27">
        <f>SUM(Y141:Y147)</f>
        <v>0</v>
      </c>
    </row>
    <row r="141" spans="1:25" s="28" customFormat="1" ht="15" customHeight="1">
      <c r="A141" s="25"/>
      <c r="B141" s="25" t="s">
        <v>515</v>
      </c>
      <c r="C141" s="27">
        <f aca="true" t="shared" si="28" ref="C141:C204">SUM(D141:R141)</f>
        <v>0</v>
      </c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50">
        <f t="shared" si="25"/>
        <v>0</v>
      </c>
      <c r="T141" s="50">
        <f t="shared" si="26"/>
        <v>0</v>
      </c>
      <c r="U141" s="27">
        <v>134</v>
      </c>
      <c r="V141" s="29"/>
      <c r="W141" s="34" t="s">
        <v>229</v>
      </c>
      <c r="X141" s="35" t="s">
        <v>216</v>
      </c>
      <c r="Y141" s="27"/>
    </row>
    <row r="142" spans="1:25" s="28" customFormat="1" ht="15" customHeight="1">
      <c r="A142" s="25"/>
      <c r="B142" s="25" t="s">
        <v>516</v>
      </c>
      <c r="C142" s="27">
        <f t="shared" si="28"/>
        <v>0</v>
      </c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50">
        <f t="shared" si="25"/>
        <v>0</v>
      </c>
      <c r="T142" s="50">
        <f t="shared" si="26"/>
        <v>0</v>
      </c>
      <c r="U142" s="27">
        <v>135</v>
      </c>
      <c r="V142" s="29"/>
      <c r="W142" s="34" t="s">
        <v>230</v>
      </c>
      <c r="X142" s="35" t="s">
        <v>218</v>
      </c>
      <c r="Y142" s="27"/>
    </row>
    <row r="143" spans="1:25" s="28" customFormat="1" ht="15" customHeight="1">
      <c r="A143" s="25"/>
      <c r="B143" s="25" t="s">
        <v>517</v>
      </c>
      <c r="C143" s="27">
        <f t="shared" si="28"/>
        <v>0</v>
      </c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50">
        <f t="shared" si="25"/>
        <v>0</v>
      </c>
      <c r="T143" s="50">
        <f t="shared" si="26"/>
        <v>0</v>
      </c>
      <c r="U143" s="27">
        <v>136</v>
      </c>
      <c r="V143" s="29"/>
      <c r="W143" s="34" t="s">
        <v>231</v>
      </c>
      <c r="X143" s="35" t="s">
        <v>220</v>
      </c>
      <c r="Y143" s="27"/>
    </row>
    <row r="144" spans="1:25" s="28" customFormat="1" ht="15" customHeight="1">
      <c r="A144" s="25"/>
      <c r="B144" s="25" t="s">
        <v>518</v>
      </c>
      <c r="C144" s="27">
        <f t="shared" si="28"/>
        <v>0</v>
      </c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50">
        <f t="shared" si="25"/>
        <v>0</v>
      </c>
      <c r="T144" s="50">
        <f t="shared" si="26"/>
        <v>0</v>
      </c>
      <c r="U144" s="27">
        <v>137</v>
      </c>
      <c r="V144" s="29"/>
      <c r="W144" s="34" t="s">
        <v>232</v>
      </c>
      <c r="X144" s="35" t="s">
        <v>222</v>
      </c>
      <c r="Y144" s="27"/>
    </row>
    <row r="145" spans="1:25" s="28" customFormat="1" ht="15" customHeight="1">
      <c r="A145" s="25"/>
      <c r="B145" s="25" t="s">
        <v>519</v>
      </c>
      <c r="C145" s="27">
        <f t="shared" si="28"/>
        <v>0</v>
      </c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50">
        <f t="shared" si="25"/>
        <v>0</v>
      </c>
      <c r="T145" s="50">
        <f t="shared" si="26"/>
        <v>0</v>
      </c>
      <c r="U145" s="27">
        <v>138</v>
      </c>
      <c r="V145" s="29"/>
      <c r="W145" s="34" t="s">
        <v>233</v>
      </c>
      <c r="X145" s="35" t="s">
        <v>224</v>
      </c>
      <c r="Y145" s="27"/>
    </row>
    <row r="146" spans="1:25" s="28" customFormat="1" ht="15" customHeight="1">
      <c r="A146" s="25"/>
      <c r="B146" s="25" t="s">
        <v>520</v>
      </c>
      <c r="C146" s="27">
        <f t="shared" si="28"/>
        <v>0</v>
      </c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50">
        <f t="shared" si="25"/>
        <v>0</v>
      </c>
      <c r="T146" s="50">
        <f t="shared" si="26"/>
        <v>0</v>
      </c>
      <c r="U146" s="27">
        <v>139</v>
      </c>
      <c r="V146" s="29"/>
      <c r="W146" s="34" t="s">
        <v>234</v>
      </c>
      <c r="X146" s="35" t="s">
        <v>235</v>
      </c>
      <c r="Y146" s="27"/>
    </row>
    <row r="147" spans="1:25" s="28" customFormat="1" ht="15" customHeight="1">
      <c r="A147" s="25"/>
      <c r="B147" s="25" t="s">
        <v>521</v>
      </c>
      <c r="C147" s="27">
        <f t="shared" si="28"/>
        <v>0</v>
      </c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50">
        <f t="shared" si="25"/>
        <v>0</v>
      </c>
      <c r="T147" s="50">
        <f t="shared" si="26"/>
        <v>0</v>
      </c>
      <c r="U147" s="27">
        <v>140</v>
      </c>
      <c r="V147" s="29"/>
      <c r="W147" s="34" t="s">
        <v>236</v>
      </c>
      <c r="X147" s="35" t="s">
        <v>28</v>
      </c>
      <c r="Y147" s="27"/>
    </row>
    <row r="148" spans="1:25" s="28" customFormat="1" ht="15" customHeight="1">
      <c r="A148" s="25">
        <v>17</v>
      </c>
      <c r="B148" s="30" t="s">
        <v>522</v>
      </c>
      <c r="C148" s="27">
        <f>SUM(C149:C167)</f>
        <v>0</v>
      </c>
      <c r="D148" s="27">
        <f>SUM(D149:D167)</f>
        <v>0</v>
      </c>
      <c r="E148" s="27">
        <f aca="true" t="shared" si="29" ref="E148:R148">SUM(E149:E167)</f>
        <v>0</v>
      </c>
      <c r="F148" s="27">
        <f t="shared" si="29"/>
        <v>0</v>
      </c>
      <c r="G148" s="27">
        <f t="shared" si="29"/>
        <v>0</v>
      </c>
      <c r="H148" s="27">
        <f t="shared" si="29"/>
        <v>0</v>
      </c>
      <c r="I148" s="27">
        <f t="shared" si="29"/>
        <v>0</v>
      </c>
      <c r="J148" s="27">
        <f t="shared" si="29"/>
        <v>0</v>
      </c>
      <c r="K148" s="27">
        <f t="shared" si="29"/>
        <v>0</v>
      </c>
      <c r="L148" s="27">
        <f t="shared" si="29"/>
        <v>0</v>
      </c>
      <c r="M148" s="27">
        <f>SUM(M149:M167)</f>
        <v>0</v>
      </c>
      <c r="N148" s="27">
        <f t="shared" si="29"/>
        <v>0</v>
      </c>
      <c r="O148" s="27">
        <f t="shared" si="29"/>
        <v>0</v>
      </c>
      <c r="P148" s="27">
        <f t="shared" si="29"/>
        <v>0</v>
      </c>
      <c r="Q148" s="27">
        <f>SUM(Q149:Q167)</f>
        <v>0</v>
      </c>
      <c r="R148" s="27">
        <f t="shared" si="29"/>
        <v>0</v>
      </c>
      <c r="S148" s="50">
        <f t="shared" si="25"/>
        <v>0</v>
      </c>
      <c r="T148" s="50">
        <f t="shared" si="26"/>
        <v>0</v>
      </c>
      <c r="U148" s="27">
        <v>141</v>
      </c>
      <c r="V148" s="29">
        <v>6900</v>
      </c>
      <c r="W148" s="34"/>
      <c r="X148" s="39" t="s">
        <v>237</v>
      </c>
      <c r="Y148" s="27">
        <f>SUM(Y149:Y167)</f>
        <v>0</v>
      </c>
    </row>
    <row r="149" spans="1:25" s="28" customFormat="1" ht="15" customHeight="1">
      <c r="A149" s="25"/>
      <c r="B149" s="25" t="s">
        <v>523</v>
      </c>
      <c r="C149" s="27">
        <f t="shared" si="28"/>
        <v>0</v>
      </c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50">
        <f t="shared" si="25"/>
        <v>0</v>
      </c>
      <c r="T149" s="50">
        <f t="shared" si="26"/>
        <v>0</v>
      </c>
      <c r="U149" s="27">
        <v>142</v>
      </c>
      <c r="V149" s="29"/>
      <c r="W149" s="34" t="s">
        <v>238</v>
      </c>
      <c r="X149" s="35" t="s">
        <v>239</v>
      </c>
      <c r="Y149" s="27"/>
    </row>
    <row r="150" spans="1:25" s="28" customFormat="1" ht="15" customHeight="1">
      <c r="A150" s="25"/>
      <c r="B150" s="25" t="s">
        <v>524</v>
      </c>
      <c r="C150" s="27">
        <f t="shared" si="28"/>
        <v>0</v>
      </c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50">
        <f t="shared" si="25"/>
        <v>0</v>
      </c>
      <c r="T150" s="50">
        <f t="shared" si="26"/>
        <v>0</v>
      </c>
      <c r="U150" s="27">
        <v>143</v>
      </c>
      <c r="V150" s="29"/>
      <c r="W150" s="34" t="s">
        <v>240</v>
      </c>
      <c r="X150" s="35" t="s">
        <v>241</v>
      </c>
      <c r="Y150" s="27"/>
    </row>
    <row r="151" spans="1:25" s="28" customFormat="1" ht="15" customHeight="1">
      <c r="A151" s="25"/>
      <c r="B151" s="25" t="s">
        <v>525</v>
      </c>
      <c r="C151" s="27">
        <f t="shared" si="28"/>
        <v>0</v>
      </c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50">
        <f t="shared" si="25"/>
        <v>0</v>
      </c>
      <c r="T151" s="50">
        <f t="shared" si="26"/>
        <v>0</v>
      </c>
      <c r="U151" s="27">
        <v>144</v>
      </c>
      <c r="V151" s="29"/>
      <c r="W151" s="34" t="s">
        <v>242</v>
      </c>
      <c r="X151" s="35" t="s">
        <v>243</v>
      </c>
      <c r="Y151" s="27"/>
    </row>
    <row r="152" spans="1:25" s="28" customFormat="1" ht="15" customHeight="1">
      <c r="A152" s="25"/>
      <c r="B152" s="25" t="s">
        <v>526</v>
      </c>
      <c r="C152" s="27">
        <f t="shared" si="28"/>
        <v>0</v>
      </c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50">
        <f t="shared" si="25"/>
        <v>0</v>
      </c>
      <c r="T152" s="50">
        <f t="shared" si="26"/>
        <v>0</v>
      </c>
      <c r="U152" s="27">
        <v>145</v>
      </c>
      <c r="V152" s="29"/>
      <c r="W152" s="34" t="s">
        <v>244</v>
      </c>
      <c r="X152" s="35" t="s">
        <v>245</v>
      </c>
      <c r="Y152" s="27"/>
    </row>
    <row r="153" spans="1:25" s="28" customFormat="1" ht="15" customHeight="1">
      <c r="A153" s="25"/>
      <c r="B153" s="25" t="s">
        <v>527</v>
      </c>
      <c r="C153" s="27">
        <f t="shared" si="28"/>
        <v>0</v>
      </c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50">
        <f t="shared" si="25"/>
        <v>0</v>
      </c>
      <c r="T153" s="50">
        <f t="shared" si="26"/>
        <v>0</v>
      </c>
      <c r="U153" s="27">
        <v>146</v>
      </c>
      <c r="V153" s="29"/>
      <c r="W153" s="34" t="s">
        <v>246</v>
      </c>
      <c r="X153" s="35" t="s">
        <v>247</v>
      </c>
      <c r="Y153" s="27"/>
    </row>
    <row r="154" spans="1:25" s="28" customFormat="1" ht="15" customHeight="1">
      <c r="A154" s="25"/>
      <c r="B154" s="25" t="s">
        <v>528</v>
      </c>
      <c r="C154" s="27">
        <f t="shared" si="28"/>
        <v>0</v>
      </c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50">
        <f t="shared" si="25"/>
        <v>0</v>
      </c>
      <c r="T154" s="50">
        <f t="shared" si="26"/>
        <v>0</v>
      </c>
      <c r="U154" s="27">
        <v>147</v>
      </c>
      <c r="V154" s="29"/>
      <c r="W154" s="34" t="s">
        <v>248</v>
      </c>
      <c r="X154" s="35" t="s">
        <v>249</v>
      </c>
      <c r="Y154" s="27"/>
    </row>
    <row r="155" spans="1:25" s="28" customFormat="1" ht="15" customHeight="1">
      <c r="A155" s="25"/>
      <c r="B155" s="25" t="s">
        <v>529</v>
      </c>
      <c r="C155" s="27">
        <f t="shared" si="28"/>
        <v>0</v>
      </c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50">
        <f t="shared" si="25"/>
        <v>0</v>
      </c>
      <c r="T155" s="50">
        <f t="shared" si="26"/>
        <v>0</v>
      </c>
      <c r="U155" s="27">
        <v>148</v>
      </c>
      <c r="V155" s="29"/>
      <c r="W155" s="34" t="s">
        <v>250</v>
      </c>
      <c r="X155" s="35" t="s">
        <v>251</v>
      </c>
      <c r="Y155" s="27"/>
    </row>
    <row r="156" spans="1:25" s="28" customFormat="1" ht="15" customHeight="1">
      <c r="A156" s="25"/>
      <c r="B156" s="25" t="s">
        <v>530</v>
      </c>
      <c r="C156" s="27">
        <f t="shared" si="28"/>
        <v>0</v>
      </c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50">
        <f t="shared" si="25"/>
        <v>0</v>
      </c>
      <c r="T156" s="50">
        <f t="shared" si="26"/>
        <v>0</v>
      </c>
      <c r="U156" s="27">
        <v>149</v>
      </c>
      <c r="V156" s="29"/>
      <c r="W156" s="34" t="s">
        <v>252</v>
      </c>
      <c r="X156" s="35" t="s">
        <v>253</v>
      </c>
      <c r="Y156" s="27"/>
    </row>
    <row r="157" spans="1:25" s="28" customFormat="1" ht="15" customHeight="1">
      <c r="A157" s="25"/>
      <c r="B157" s="25" t="s">
        <v>531</v>
      </c>
      <c r="C157" s="27">
        <f t="shared" si="28"/>
        <v>0</v>
      </c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50">
        <f t="shared" si="25"/>
        <v>0</v>
      </c>
      <c r="T157" s="50">
        <f t="shared" si="26"/>
        <v>0</v>
      </c>
      <c r="U157" s="27">
        <v>150</v>
      </c>
      <c r="V157" s="29"/>
      <c r="W157" s="34" t="s">
        <v>254</v>
      </c>
      <c r="X157" s="37" t="s">
        <v>255</v>
      </c>
      <c r="Y157" s="27"/>
    </row>
    <row r="158" spans="1:25" s="28" customFormat="1" ht="15" customHeight="1">
      <c r="A158" s="25"/>
      <c r="B158" s="25" t="s">
        <v>532</v>
      </c>
      <c r="C158" s="27">
        <f t="shared" si="28"/>
        <v>0</v>
      </c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50">
        <f t="shared" si="25"/>
        <v>0</v>
      </c>
      <c r="T158" s="50">
        <f t="shared" si="26"/>
        <v>0</v>
      </c>
      <c r="U158" s="27">
        <v>151</v>
      </c>
      <c r="V158" s="29"/>
      <c r="W158" s="34" t="s">
        <v>256</v>
      </c>
      <c r="X158" s="37" t="s">
        <v>257</v>
      </c>
      <c r="Y158" s="27"/>
    </row>
    <row r="159" spans="1:25" s="28" customFormat="1" ht="15" customHeight="1">
      <c r="A159" s="25"/>
      <c r="B159" s="25" t="s">
        <v>533</v>
      </c>
      <c r="C159" s="27">
        <f t="shared" si="28"/>
        <v>0</v>
      </c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50">
        <f t="shared" si="25"/>
        <v>0</v>
      </c>
      <c r="T159" s="50">
        <f t="shared" si="26"/>
        <v>0</v>
      </c>
      <c r="U159" s="27">
        <v>152</v>
      </c>
      <c r="V159" s="29"/>
      <c r="W159" s="34" t="s">
        <v>258</v>
      </c>
      <c r="X159" s="35" t="s">
        <v>259</v>
      </c>
      <c r="Y159" s="27"/>
    </row>
    <row r="160" spans="1:25" s="28" customFormat="1" ht="15" customHeight="1">
      <c r="A160" s="25"/>
      <c r="B160" s="25" t="s">
        <v>534</v>
      </c>
      <c r="C160" s="27">
        <f t="shared" si="28"/>
        <v>0</v>
      </c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50">
        <f t="shared" si="25"/>
        <v>0</v>
      </c>
      <c r="T160" s="50">
        <f t="shared" si="26"/>
        <v>0</v>
      </c>
      <c r="U160" s="27">
        <v>153</v>
      </c>
      <c r="V160" s="29"/>
      <c r="W160" s="34" t="s">
        <v>260</v>
      </c>
      <c r="X160" s="35" t="s">
        <v>261</v>
      </c>
      <c r="Y160" s="27"/>
    </row>
    <row r="161" spans="1:25" s="28" customFormat="1" ht="15" customHeight="1">
      <c r="A161" s="25"/>
      <c r="B161" s="25" t="s">
        <v>535</v>
      </c>
      <c r="C161" s="27">
        <f t="shared" si="28"/>
        <v>0</v>
      </c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50">
        <f t="shared" si="25"/>
        <v>0</v>
      </c>
      <c r="T161" s="50">
        <f t="shared" si="26"/>
        <v>0</v>
      </c>
      <c r="U161" s="27">
        <v>154</v>
      </c>
      <c r="V161" s="29"/>
      <c r="W161" s="34" t="s">
        <v>262</v>
      </c>
      <c r="X161" s="35" t="s">
        <v>263</v>
      </c>
      <c r="Y161" s="27"/>
    </row>
    <row r="162" spans="1:25" s="28" customFormat="1" ht="15" customHeight="1">
      <c r="A162" s="25"/>
      <c r="B162" s="25" t="s">
        <v>536</v>
      </c>
      <c r="C162" s="27">
        <f t="shared" si="28"/>
        <v>0</v>
      </c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50">
        <f t="shared" si="25"/>
        <v>0</v>
      </c>
      <c r="T162" s="50">
        <f t="shared" si="26"/>
        <v>0</v>
      </c>
      <c r="U162" s="27">
        <v>155</v>
      </c>
      <c r="V162" s="29"/>
      <c r="W162" s="34" t="s">
        <v>264</v>
      </c>
      <c r="X162" s="35" t="s">
        <v>265</v>
      </c>
      <c r="Y162" s="27"/>
    </row>
    <row r="163" spans="1:25" s="28" customFormat="1" ht="15" customHeight="1">
      <c r="A163" s="25"/>
      <c r="B163" s="25" t="s">
        <v>537</v>
      </c>
      <c r="C163" s="27">
        <f t="shared" si="28"/>
        <v>0</v>
      </c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50">
        <f t="shared" si="25"/>
        <v>0</v>
      </c>
      <c r="T163" s="50">
        <f t="shared" si="26"/>
        <v>0</v>
      </c>
      <c r="U163" s="27">
        <v>156</v>
      </c>
      <c r="V163" s="29"/>
      <c r="W163" s="34" t="s">
        <v>266</v>
      </c>
      <c r="X163" s="35" t="s">
        <v>267</v>
      </c>
      <c r="Y163" s="27"/>
    </row>
    <row r="164" spans="1:25" s="28" customFormat="1" ht="15" customHeight="1">
      <c r="A164" s="25"/>
      <c r="B164" s="25" t="s">
        <v>538</v>
      </c>
      <c r="C164" s="27">
        <f t="shared" si="28"/>
        <v>0</v>
      </c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50">
        <f t="shared" si="25"/>
        <v>0</v>
      </c>
      <c r="T164" s="50">
        <f t="shared" si="26"/>
        <v>0</v>
      </c>
      <c r="U164" s="27">
        <v>157</v>
      </c>
      <c r="V164" s="29"/>
      <c r="W164" s="34" t="s">
        <v>268</v>
      </c>
      <c r="X164" s="35" t="s">
        <v>269</v>
      </c>
      <c r="Y164" s="27"/>
    </row>
    <row r="165" spans="1:25" s="28" customFormat="1" ht="15" customHeight="1">
      <c r="A165" s="25"/>
      <c r="B165" s="25" t="s">
        <v>539</v>
      </c>
      <c r="C165" s="27">
        <f t="shared" si="28"/>
        <v>0</v>
      </c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50">
        <f t="shared" si="25"/>
        <v>0</v>
      </c>
      <c r="T165" s="50">
        <f t="shared" si="26"/>
        <v>0</v>
      </c>
      <c r="U165" s="27">
        <v>158</v>
      </c>
      <c r="V165" s="29"/>
      <c r="W165" s="34" t="s">
        <v>270</v>
      </c>
      <c r="X165" s="35" t="s">
        <v>271</v>
      </c>
      <c r="Y165" s="27"/>
    </row>
    <row r="166" spans="1:25" s="28" customFormat="1" ht="15" customHeight="1">
      <c r="A166" s="25"/>
      <c r="B166" s="25" t="s">
        <v>540</v>
      </c>
      <c r="C166" s="27">
        <f t="shared" si="28"/>
        <v>0</v>
      </c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50">
        <f t="shared" si="25"/>
        <v>0</v>
      </c>
      <c r="T166" s="50">
        <f t="shared" si="26"/>
        <v>0</v>
      </c>
      <c r="U166" s="27">
        <v>159</v>
      </c>
      <c r="V166" s="29"/>
      <c r="W166" s="34" t="s">
        <v>272</v>
      </c>
      <c r="X166" s="35" t="s">
        <v>273</v>
      </c>
      <c r="Y166" s="27"/>
    </row>
    <row r="167" spans="1:25" s="28" customFormat="1" ht="15" customHeight="1">
      <c r="A167" s="25"/>
      <c r="B167" s="25" t="s">
        <v>541</v>
      </c>
      <c r="C167" s="27">
        <f t="shared" si="28"/>
        <v>0</v>
      </c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50">
        <f t="shared" si="25"/>
        <v>0</v>
      </c>
      <c r="T167" s="50">
        <f t="shared" si="26"/>
        <v>0</v>
      </c>
      <c r="U167" s="27">
        <v>160</v>
      </c>
      <c r="V167" s="29"/>
      <c r="W167" s="34" t="s">
        <v>274</v>
      </c>
      <c r="X167" s="35" t="s">
        <v>275</v>
      </c>
      <c r="Y167" s="27"/>
    </row>
    <row r="168" spans="1:25" s="28" customFormat="1" ht="15" customHeight="1">
      <c r="A168" s="25">
        <v>18</v>
      </c>
      <c r="B168" s="30" t="s">
        <v>542</v>
      </c>
      <c r="C168" s="27">
        <f>SUM(C169:C182)</f>
        <v>0</v>
      </c>
      <c r="D168" s="27">
        <f>SUM(D169:D182)</f>
        <v>0</v>
      </c>
      <c r="E168" s="27">
        <f aca="true" t="shared" si="30" ref="E168:R168">SUM(E169:E182)</f>
        <v>0</v>
      </c>
      <c r="F168" s="27">
        <f t="shared" si="30"/>
        <v>0</v>
      </c>
      <c r="G168" s="27">
        <f t="shared" si="30"/>
        <v>0</v>
      </c>
      <c r="H168" s="27">
        <f t="shared" si="30"/>
        <v>0</v>
      </c>
      <c r="I168" s="27">
        <f t="shared" si="30"/>
        <v>0</v>
      </c>
      <c r="J168" s="27">
        <f t="shared" si="30"/>
        <v>0</v>
      </c>
      <c r="K168" s="27">
        <f t="shared" si="30"/>
        <v>0</v>
      </c>
      <c r="L168" s="27">
        <f t="shared" si="30"/>
        <v>0</v>
      </c>
      <c r="M168" s="27">
        <f>SUM(M169:M182)</f>
        <v>0</v>
      </c>
      <c r="N168" s="27">
        <f t="shared" si="30"/>
        <v>0</v>
      </c>
      <c r="O168" s="27">
        <f t="shared" si="30"/>
        <v>0</v>
      </c>
      <c r="P168" s="27">
        <f t="shared" si="30"/>
        <v>0</v>
      </c>
      <c r="Q168" s="27">
        <f>SUM(Q169:Q182)</f>
        <v>0</v>
      </c>
      <c r="R168" s="27">
        <f t="shared" si="30"/>
        <v>0</v>
      </c>
      <c r="S168" s="50">
        <f t="shared" si="25"/>
        <v>0</v>
      </c>
      <c r="T168" s="50">
        <f t="shared" si="26"/>
        <v>0</v>
      </c>
      <c r="U168" s="27">
        <v>161</v>
      </c>
      <c r="V168" s="29">
        <v>7000</v>
      </c>
      <c r="W168" s="34"/>
      <c r="X168" s="36" t="s">
        <v>276</v>
      </c>
      <c r="Y168" s="27">
        <f>SUM(Y169:Y182)</f>
        <v>0</v>
      </c>
    </row>
    <row r="169" spans="1:25" s="28" customFormat="1" ht="15" customHeight="1">
      <c r="A169" s="25"/>
      <c r="B169" s="25" t="s">
        <v>543</v>
      </c>
      <c r="C169" s="27">
        <f t="shared" si="28"/>
        <v>0</v>
      </c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50">
        <f t="shared" si="25"/>
        <v>0</v>
      </c>
      <c r="T169" s="50">
        <f t="shared" si="26"/>
        <v>0</v>
      </c>
      <c r="U169" s="27">
        <v>162</v>
      </c>
      <c r="V169" s="29"/>
      <c r="W169" s="34" t="s">
        <v>277</v>
      </c>
      <c r="X169" s="35" t="s">
        <v>278</v>
      </c>
      <c r="Y169" s="27"/>
    </row>
    <row r="170" spans="1:25" s="28" customFormat="1" ht="15" customHeight="1">
      <c r="A170" s="25"/>
      <c r="B170" s="25" t="s">
        <v>544</v>
      </c>
      <c r="C170" s="27">
        <f t="shared" si="28"/>
        <v>0</v>
      </c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50">
        <f t="shared" si="25"/>
        <v>0</v>
      </c>
      <c r="T170" s="50">
        <f t="shared" si="26"/>
        <v>0</v>
      </c>
      <c r="U170" s="27">
        <v>163</v>
      </c>
      <c r="V170" s="29"/>
      <c r="W170" s="34" t="s">
        <v>279</v>
      </c>
      <c r="X170" s="35" t="s">
        <v>280</v>
      </c>
      <c r="Y170" s="27"/>
    </row>
    <row r="171" spans="1:25" s="28" customFormat="1" ht="15" customHeight="1">
      <c r="A171" s="25"/>
      <c r="B171" s="25" t="s">
        <v>545</v>
      </c>
      <c r="C171" s="27">
        <f t="shared" si="28"/>
        <v>0</v>
      </c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50">
        <f t="shared" si="25"/>
        <v>0</v>
      </c>
      <c r="T171" s="50">
        <f t="shared" si="26"/>
        <v>0</v>
      </c>
      <c r="U171" s="27">
        <v>164</v>
      </c>
      <c r="V171" s="29"/>
      <c r="W171" s="34" t="s">
        <v>281</v>
      </c>
      <c r="X171" s="35" t="s">
        <v>282</v>
      </c>
      <c r="Y171" s="27"/>
    </row>
    <row r="172" spans="1:25" s="28" customFormat="1" ht="15" customHeight="1">
      <c r="A172" s="25"/>
      <c r="B172" s="25" t="s">
        <v>546</v>
      </c>
      <c r="C172" s="27">
        <f t="shared" si="28"/>
        <v>0</v>
      </c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50">
        <f t="shared" si="25"/>
        <v>0</v>
      </c>
      <c r="T172" s="50">
        <f t="shared" si="26"/>
        <v>0</v>
      </c>
      <c r="U172" s="27">
        <v>165</v>
      </c>
      <c r="V172" s="29"/>
      <c r="W172" s="34" t="s">
        <v>283</v>
      </c>
      <c r="X172" s="35" t="s">
        <v>284</v>
      </c>
      <c r="Y172" s="27"/>
    </row>
    <row r="173" spans="1:25" s="28" customFormat="1" ht="15" customHeight="1">
      <c r="A173" s="25"/>
      <c r="B173" s="25" t="s">
        <v>547</v>
      </c>
      <c r="C173" s="27">
        <f t="shared" si="28"/>
        <v>0</v>
      </c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50">
        <f t="shared" si="25"/>
        <v>0</v>
      </c>
      <c r="T173" s="50">
        <f t="shared" si="26"/>
        <v>0</v>
      </c>
      <c r="U173" s="27">
        <v>166</v>
      </c>
      <c r="V173" s="29"/>
      <c r="W173" s="34" t="s">
        <v>285</v>
      </c>
      <c r="X173" s="35" t="s">
        <v>286</v>
      </c>
      <c r="Y173" s="27"/>
    </row>
    <row r="174" spans="1:25" s="28" customFormat="1" ht="15" customHeight="1">
      <c r="A174" s="25"/>
      <c r="B174" s="25" t="s">
        <v>548</v>
      </c>
      <c r="C174" s="27">
        <f t="shared" si="28"/>
        <v>0</v>
      </c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50">
        <f t="shared" si="25"/>
        <v>0</v>
      </c>
      <c r="T174" s="50">
        <f t="shared" si="26"/>
        <v>0</v>
      </c>
      <c r="U174" s="27">
        <v>167</v>
      </c>
      <c r="V174" s="29"/>
      <c r="W174" s="34" t="s">
        <v>287</v>
      </c>
      <c r="X174" s="37" t="s">
        <v>288</v>
      </c>
      <c r="Y174" s="27"/>
    </row>
    <row r="175" spans="1:25" s="28" customFormat="1" ht="15" customHeight="1">
      <c r="A175" s="25"/>
      <c r="B175" s="25" t="s">
        <v>549</v>
      </c>
      <c r="C175" s="27">
        <f t="shared" si="28"/>
        <v>0</v>
      </c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50">
        <f t="shared" si="25"/>
        <v>0</v>
      </c>
      <c r="T175" s="50">
        <f t="shared" si="26"/>
        <v>0</v>
      </c>
      <c r="U175" s="27">
        <v>168</v>
      </c>
      <c r="V175" s="29"/>
      <c r="W175" s="34" t="s">
        <v>289</v>
      </c>
      <c r="X175" s="37" t="s">
        <v>290</v>
      </c>
      <c r="Y175" s="27"/>
    </row>
    <row r="176" spans="1:25" s="28" customFormat="1" ht="15" customHeight="1">
      <c r="A176" s="25"/>
      <c r="B176" s="25" t="s">
        <v>550</v>
      </c>
      <c r="C176" s="27">
        <f t="shared" si="28"/>
        <v>0</v>
      </c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50">
        <f t="shared" si="25"/>
        <v>0</v>
      </c>
      <c r="T176" s="50">
        <f t="shared" si="26"/>
        <v>0</v>
      </c>
      <c r="U176" s="27">
        <v>169</v>
      </c>
      <c r="V176" s="29"/>
      <c r="W176" s="34" t="s">
        <v>291</v>
      </c>
      <c r="X176" s="35" t="s">
        <v>292</v>
      </c>
      <c r="Y176" s="27"/>
    </row>
    <row r="177" spans="1:25" s="28" customFormat="1" ht="15" customHeight="1">
      <c r="A177" s="25"/>
      <c r="B177" s="25" t="s">
        <v>551</v>
      </c>
      <c r="C177" s="27">
        <f t="shared" si="28"/>
        <v>0</v>
      </c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50">
        <f t="shared" si="25"/>
        <v>0</v>
      </c>
      <c r="T177" s="50">
        <f t="shared" si="26"/>
        <v>0</v>
      </c>
      <c r="U177" s="27">
        <v>170</v>
      </c>
      <c r="V177" s="29"/>
      <c r="W177" s="34" t="s">
        <v>293</v>
      </c>
      <c r="X177" s="35" t="s">
        <v>294</v>
      </c>
      <c r="Y177" s="27"/>
    </row>
    <row r="178" spans="1:25" s="28" customFormat="1" ht="15" customHeight="1">
      <c r="A178" s="25"/>
      <c r="B178" s="25" t="s">
        <v>552</v>
      </c>
      <c r="C178" s="27">
        <f t="shared" si="28"/>
        <v>0</v>
      </c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50">
        <f t="shared" si="25"/>
        <v>0</v>
      </c>
      <c r="T178" s="50">
        <f t="shared" si="26"/>
        <v>0</v>
      </c>
      <c r="U178" s="27">
        <v>171</v>
      </c>
      <c r="V178" s="29"/>
      <c r="W178" s="34" t="s">
        <v>295</v>
      </c>
      <c r="X178" s="35" t="s">
        <v>296</v>
      </c>
      <c r="Y178" s="27"/>
    </row>
    <row r="179" spans="1:25" s="28" customFormat="1" ht="15" customHeight="1">
      <c r="A179" s="25"/>
      <c r="B179" s="25" t="s">
        <v>553</v>
      </c>
      <c r="C179" s="27">
        <f t="shared" si="28"/>
        <v>0</v>
      </c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50">
        <f t="shared" si="25"/>
        <v>0</v>
      </c>
      <c r="T179" s="50">
        <f t="shared" si="26"/>
        <v>0</v>
      </c>
      <c r="U179" s="27">
        <v>172</v>
      </c>
      <c r="V179" s="29"/>
      <c r="W179" s="34" t="s">
        <v>297</v>
      </c>
      <c r="X179" s="35" t="s">
        <v>298</v>
      </c>
      <c r="Y179" s="27"/>
    </row>
    <row r="180" spans="1:25" s="28" customFormat="1" ht="15" customHeight="1">
      <c r="A180" s="25"/>
      <c r="B180" s="25" t="s">
        <v>554</v>
      </c>
      <c r="C180" s="27">
        <f t="shared" si="28"/>
        <v>0</v>
      </c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50">
        <f t="shared" si="25"/>
        <v>0</v>
      </c>
      <c r="T180" s="50">
        <f t="shared" si="26"/>
        <v>0</v>
      </c>
      <c r="U180" s="27">
        <v>173</v>
      </c>
      <c r="V180" s="29"/>
      <c r="W180" s="34" t="s">
        <v>299</v>
      </c>
      <c r="X180" s="35" t="s">
        <v>300</v>
      </c>
      <c r="Y180" s="27"/>
    </row>
    <row r="181" spans="1:25" s="28" customFormat="1" ht="15" customHeight="1">
      <c r="A181" s="25"/>
      <c r="B181" s="25" t="s">
        <v>555</v>
      </c>
      <c r="C181" s="27">
        <f t="shared" si="28"/>
        <v>0</v>
      </c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50">
        <f t="shared" si="25"/>
        <v>0</v>
      </c>
      <c r="T181" s="50">
        <f t="shared" si="26"/>
        <v>0</v>
      </c>
      <c r="U181" s="27">
        <v>174</v>
      </c>
      <c r="V181" s="29"/>
      <c r="W181" s="34" t="s">
        <v>301</v>
      </c>
      <c r="X181" s="35" t="s">
        <v>302</v>
      </c>
      <c r="Y181" s="27"/>
    </row>
    <row r="182" spans="1:25" s="28" customFormat="1" ht="15" customHeight="1">
      <c r="A182" s="25"/>
      <c r="B182" s="25" t="s">
        <v>556</v>
      </c>
      <c r="C182" s="27">
        <f t="shared" si="28"/>
        <v>0</v>
      </c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50">
        <f t="shared" si="25"/>
        <v>0</v>
      </c>
      <c r="T182" s="50">
        <f t="shared" si="26"/>
        <v>0</v>
      </c>
      <c r="U182" s="27">
        <v>175</v>
      </c>
      <c r="V182" s="29"/>
      <c r="W182" s="34" t="s">
        <v>303</v>
      </c>
      <c r="X182" s="35" t="s">
        <v>184</v>
      </c>
      <c r="Y182" s="27"/>
    </row>
    <row r="183" spans="1:25" s="28" customFormat="1" ht="15" customHeight="1">
      <c r="A183" s="25">
        <v>19</v>
      </c>
      <c r="B183" s="30" t="s">
        <v>613</v>
      </c>
      <c r="C183" s="27">
        <f>SUM(C184:C188)</f>
        <v>0</v>
      </c>
      <c r="D183" s="27">
        <f>SUM(D184:D188)</f>
        <v>0</v>
      </c>
      <c r="E183" s="27">
        <f aca="true" t="shared" si="31" ref="E183:R183">SUM(E184:E188)</f>
        <v>0</v>
      </c>
      <c r="F183" s="27">
        <f t="shared" si="31"/>
        <v>0</v>
      </c>
      <c r="G183" s="27">
        <f t="shared" si="31"/>
        <v>0</v>
      </c>
      <c r="H183" s="27">
        <f t="shared" si="31"/>
        <v>0</v>
      </c>
      <c r="I183" s="27">
        <f t="shared" si="31"/>
        <v>0</v>
      </c>
      <c r="J183" s="27">
        <f t="shared" si="31"/>
        <v>0</v>
      </c>
      <c r="K183" s="27">
        <f t="shared" si="31"/>
        <v>0</v>
      </c>
      <c r="L183" s="27">
        <f t="shared" si="31"/>
        <v>0</v>
      </c>
      <c r="M183" s="27">
        <f>SUM(M184:M188)</f>
        <v>0</v>
      </c>
      <c r="N183" s="27">
        <f t="shared" si="31"/>
        <v>0</v>
      </c>
      <c r="O183" s="27">
        <f t="shared" si="31"/>
        <v>0</v>
      </c>
      <c r="P183" s="27">
        <f t="shared" si="31"/>
        <v>0</v>
      </c>
      <c r="Q183" s="27">
        <f>SUM(Q184:Q188)</f>
        <v>0</v>
      </c>
      <c r="R183" s="27">
        <f t="shared" si="31"/>
        <v>0</v>
      </c>
      <c r="S183" s="50">
        <f t="shared" si="25"/>
        <v>0</v>
      </c>
      <c r="T183" s="50">
        <f t="shared" si="26"/>
        <v>0</v>
      </c>
      <c r="U183" s="27">
        <v>176</v>
      </c>
      <c r="V183" s="29">
        <v>7150</v>
      </c>
      <c r="W183" s="34"/>
      <c r="X183" s="36" t="s">
        <v>614</v>
      </c>
      <c r="Y183" s="27">
        <f>SUM(Y184:Y188)</f>
        <v>0</v>
      </c>
    </row>
    <row r="184" spans="1:25" s="28" customFormat="1" ht="15" customHeight="1">
      <c r="A184" s="25"/>
      <c r="B184" s="25" t="s">
        <v>615</v>
      </c>
      <c r="C184" s="27">
        <f t="shared" si="28"/>
        <v>0</v>
      </c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50">
        <f t="shared" si="25"/>
        <v>0</v>
      </c>
      <c r="T184" s="50">
        <f t="shared" si="26"/>
        <v>0</v>
      </c>
      <c r="U184" s="27">
        <v>177</v>
      </c>
      <c r="V184" s="29"/>
      <c r="W184" s="34" t="s">
        <v>627</v>
      </c>
      <c r="X184" s="37" t="s">
        <v>616</v>
      </c>
      <c r="Y184" s="27"/>
    </row>
    <row r="185" spans="1:25" s="28" customFormat="1" ht="15" customHeight="1">
      <c r="A185" s="25"/>
      <c r="B185" s="25" t="s">
        <v>617</v>
      </c>
      <c r="C185" s="27">
        <f t="shared" si="28"/>
        <v>0</v>
      </c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50">
        <f t="shared" si="25"/>
        <v>0</v>
      </c>
      <c r="T185" s="50">
        <f t="shared" si="26"/>
        <v>0</v>
      </c>
      <c r="U185" s="27">
        <v>178</v>
      </c>
      <c r="V185" s="29"/>
      <c r="W185" s="34" t="s">
        <v>628</v>
      </c>
      <c r="X185" s="37" t="s">
        <v>618</v>
      </c>
      <c r="Y185" s="27"/>
    </row>
    <row r="186" spans="1:25" s="28" customFormat="1" ht="15" customHeight="1">
      <c r="A186" s="25"/>
      <c r="B186" s="25" t="s">
        <v>619</v>
      </c>
      <c r="C186" s="27">
        <f t="shared" si="28"/>
        <v>0</v>
      </c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50">
        <f t="shared" si="25"/>
        <v>0</v>
      </c>
      <c r="T186" s="50">
        <f t="shared" si="26"/>
        <v>0</v>
      </c>
      <c r="U186" s="27">
        <v>179</v>
      </c>
      <c r="V186" s="29"/>
      <c r="W186" s="34" t="s">
        <v>629</v>
      </c>
      <c r="X186" s="37" t="s">
        <v>620</v>
      </c>
      <c r="Y186" s="27"/>
    </row>
    <row r="187" spans="1:25" s="28" customFormat="1" ht="15" customHeight="1">
      <c r="A187" s="25"/>
      <c r="B187" s="25" t="s">
        <v>621</v>
      </c>
      <c r="C187" s="27">
        <f t="shared" si="28"/>
        <v>0</v>
      </c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50">
        <f t="shared" si="25"/>
        <v>0</v>
      </c>
      <c r="T187" s="50">
        <f t="shared" si="26"/>
        <v>0</v>
      </c>
      <c r="U187" s="27">
        <v>180</v>
      </c>
      <c r="V187" s="29"/>
      <c r="W187" s="34" t="s">
        <v>630</v>
      </c>
      <c r="X187" s="37" t="s">
        <v>622</v>
      </c>
      <c r="Y187" s="27"/>
    </row>
    <row r="188" spans="1:25" s="28" customFormat="1" ht="15" customHeight="1">
      <c r="A188" s="25"/>
      <c r="B188" s="25" t="s">
        <v>679</v>
      </c>
      <c r="C188" s="27">
        <f t="shared" si="28"/>
        <v>0</v>
      </c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50">
        <f t="shared" si="25"/>
        <v>0</v>
      </c>
      <c r="T188" s="50">
        <f t="shared" si="26"/>
        <v>0</v>
      </c>
      <c r="U188" s="27">
        <v>181</v>
      </c>
      <c r="V188" s="29"/>
      <c r="W188" s="34" t="s">
        <v>680</v>
      </c>
      <c r="X188" s="37" t="s">
        <v>681</v>
      </c>
      <c r="Y188" s="27"/>
    </row>
    <row r="189" spans="1:25" s="28" customFormat="1" ht="15" customHeight="1">
      <c r="A189" s="25">
        <v>20</v>
      </c>
      <c r="B189" s="30" t="s">
        <v>557</v>
      </c>
      <c r="C189" s="27">
        <f>SUM(C190:C194)</f>
        <v>0</v>
      </c>
      <c r="D189" s="27">
        <f>SUM(D190:D194)</f>
        <v>0</v>
      </c>
      <c r="E189" s="27">
        <f aca="true" t="shared" si="32" ref="E189:R189">SUM(E190:E194)</f>
        <v>0</v>
      </c>
      <c r="F189" s="27">
        <f t="shared" si="32"/>
        <v>0</v>
      </c>
      <c r="G189" s="27">
        <f t="shared" si="32"/>
        <v>0</v>
      </c>
      <c r="H189" s="27">
        <f t="shared" si="32"/>
        <v>0</v>
      </c>
      <c r="I189" s="27">
        <f t="shared" si="32"/>
        <v>0</v>
      </c>
      <c r="J189" s="27">
        <f t="shared" si="32"/>
        <v>0</v>
      </c>
      <c r="K189" s="27">
        <f t="shared" si="32"/>
        <v>0</v>
      </c>
      <c r="L189" s="27">
        <f t="shared" si="32"/>
        <v>0</v>
      </c>
      <c r="M189" s="27">
        <f>SUM(M190:M194)</f>
        <v>0</v>
      </c>
      <c r="N189" s="27">
        <f t="shared" si="32"/>
        <v>0</v>
      </c>
      <c r="O189" s="27">
        <f t="shared" si="32"/>
        <v>0</v>
      </c>
      <c r="P189" s="27">
        <f t="shared" si="32"/>
        <v>0</v>
      </c>
      <c r="Q189" s="27">
        <f>SUM(Q190:Q194)</f>
        <v>0</v>
      </c>
      <c r="R189" s="27">
        <f t="shared" si="32"/>
        <v>0</v>
      </c>
      <c r="S189" s="50">
        <f t="shared" si="25"/>
        <v>0</v>
      </c>
      <c r="T189" s="50">
        <f t="shared" si="26"/>
        <v>0</v>
      </c>
      <c r="U189" s="27">
        <v>182</v>
      </c>
      <c r="V189" s="29">
        <v>7400</v>
      </c>
      <c r="W189" s="34"/>
      <c r="X189" s="36" t="s">
        <v>304</v>
      </c>
      <c r="Y189" s="27">
        <f>SUM(Y190:Y194)</f>
        <v>0</v>
      </c>
    </row>
    <row r="190" spans="1:25" s="28" customFormat="1" ht="15" customHeight="1">
      <c r="A190" s="25"/>
      <c r="B190" s="25" t="s">
        <v>558</v>
      </c>
      <c r="C190" s="27">
        <f t="shared" si="28"/>
        <v>0</v>
      </c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50">
        <f t="shared" si="25"/>
        <v>0</v>
      </c>
      <c r="T190" s="50">
        <f t="shared" si="26"/>
        <v>0</v>
      </c>
      <c r="U190" s="27">
        <v>183</v>
      </c>
      <c r="V190" s="29"/>
      <c r="W190" s="34" t="s">
        <v>305</v>
      </c>
      <c r="X190" s="37" t="s">
        <v>306</v>
      </c>
      <c r="Y190" s="27"/>
    </row>
    <row r="191" spans="1:25" s="28" customFormat="1" ht="15" customHeight="1">
      <c r="A191" s="25"/>
      <c r="B191" s="25" t="s">
        <v>559</v>
      </c>
      <c r="C191" s="27">
        <f t="shared" si="28"/>
        <v>0</v>
      </c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50">
        <f t="shared" si="25"/>
        <v>0</v>
      </c>
      <c r="T191" s="50">
        <f t="shared" si="26"/>
        <v>0</v>
      </c>
      <c r="U191" s="27">
        <v>184</v>
      </c>
      <c r="V191" s="29"/>
      <c r="W191" s="34" t="s">
        <v>307</v>
      </c>
      <c r="X191" s="37" t="s">
        <v>308</v>
      </c>
      <c r="Y191" s="27"/>
    </row>
    <row r="192" spans="1:25" s="28" customFormat="1" ht="15" customHeight="1">
      <c r="A192" s="25"/>
      <c r="B192" s="25" t="s">
        <v>560</v>
      </c>
      <c r="C192" s="27">
        <f t="shared" si="28"/>
        <v>0</v>
      </c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50">
        <f t="shared" si="25"/>
        <v>0</v>
      </c>
      <c r="T192" s="50">
        <f t="shared" si="26"/>
        <v>0</v>
      </c>
      <c r="U192" s="27">
        <v>185</v>
      </c>
      <c r="V192" s="29"/>
      <c r="W192" s="34" t="s">
        <v>309</v>
      </c>
      <c r="X192" s="37" t="s">
        <v>310</v>
      </c>
      <c r="Y192" s="27"/>
    </row>
    <row r="193" spans="1:25" s="28" customFormat="1" ht="15" customHeight="1">
      <c r="A193" s="25"/>
      <c r="B193" s="25" t="s">
        <v>561</v>
      </c>
      <c r="C193" s="27">
        <f t="shared" si="28"/>
        <v>0</v>
      </c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50">
        <f t="shared" si="25"/>
        <v>0</v>
      </c>
      <c r="T193" s="50">
        <f t="shared" si="26"/>
        <v>0</v>
      </c>
      <c r="U193" s="27">
        <v>186</v>
      </c>
      <c r="V193" s="29"/>
      <c r="W193" s="34" t="s">
        <v>311</v>
      </c>
      <c r="X193" s="37" t="s">
        <v>312</v>
      </c>
      <c r="Y193" s="27"/>
    </row>
    <row r="194" spans="1:25" s="28" customFormat="1" ht="15" customHeight="1">
      <c r="A194" s="25"/>
      <c r="B194" s="25" t="s">
        <v>562</v>
      </c>
      <c r="C194" s="27">
        <f t="shared" si="28"/>
        <v>0</v>
      </c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50">
        <f t="shared" si="25"/>
        <v>0</v>
      </c>
      <c r="T194" s="50">
        <f t="shared" si="26"/>
        <v>0</v>
      </c>
      <c r="U194" s="27">
        <v>187</v>
      </c>
      <c r="V194" s="29"/>
      <c r="W194" s="34" t="s">
        <v>313</v>
      </c>
      <c r="X194" s="37" t="s">
        <v>314</v>
      </c>
      <c r="Y194" s="27"/>
    </row>
    <row r="195" spans="1:25" s="28" customFormat="1" ht="15" customHeight="1">
      <c r="A195" s="25">
        <v>21</v>
      </c>
      <c r="B195" s="30" t="s">
        <v>563</v>
      </c>
      <c r="C195" s="27">
        <f>SUM(C196:C204)</f>
        <v>0</v>
      </c>
      <c r="D195" s="27">
        <f>SUM(D196:D204)</f>
        <v>0</v>
      </c>
      <c r="E195" s="27">
        <f aca="true" t="shared" si="33" ref="E195:R195">SUM(E196:E204)</f>
        <v>0</v>
      </c>
      <c r="F195" s="27">
        <f t="shared" si="33"/>
        <v>0</v>
      </c>
      <c r="G195" s="27">
        <f t="shared" si="33"/>
        <v>0</v>
      </c>
      <c r="H195" s="27">
        <f t="shared" si="33"/>
        <v>0</v>
      </c>
      <c r="I195" s="27">
        <f t="shared" si="33"/>
        <v>0</v>
      </c>
      <c r="J195" s="27">
        <f t="shared" si="33"/>
        <v>0</v>
      </c>
      <c r="K195" s="27">
        <f t="shared" si="33"/>
        <v>0</v>
      </c>
      <c r="L195" s="27">
        <f t="shared" si="33"/>
        <v>0</v>
      </c>
      <c r="M195" s="27">
        <f>SUM(M196:M204)</f>
        <v>0</v>
      </c>
      <c r="N195" s="27">
        <f t="shared" si="33"/>
        <v>0</v>
      </c>
      <c r="O195" s="27">
        <f t="shared" si="33"/>
        <v>0</v>
      </c>
      <c r="P195" s="27">
        <f t="shared" si="33"/>
        <v>0</v>
      </c>
      <c r="Q195" s="27">
        <f>SUM(Q196:Q204)</f>
        <v>0</v>
      </c>
      <c r="R195" s="27">
        <f t="shared" si="33"/>
        <v>0</v>
      </c>
      <c r="S195" s="50">
        <f t="shared" si="25"/>
        <v>0</v>
      </c>
      <c r="T195" s="50">
        <f t="shared" si="26"/>
        <v>0</v>
      </c>
      <c r="U195" s="27">
        <v>188</v>
      </c>
      <c r="V195" s="29">
        <v>7750</v>
      </c>
      <c r="W195" s="34"/>
      <c r="X195" s="36" t="s">
        <v>315</v>
      </c>
      <c r="Y195" s="27">
        <f>SUM(Y196:Y204)</f>
        <v>0</v>
      </c>
    </row>
    <row r="196" spans="1:25" s="28" customFormat="1" ht="15" customHeight="1">
      <c r="A196" s="25"/>
      <c r="B196" s="25" t="s">
        <v>564</v>
      </c>
      <c r="C196" s="27">
        <f t="shared" si="28"/>
        <v>0</v>
      </c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50">
        <f t="shared" si="25"/>
        <v>0</v>
      </c>
      <c r="T196" s="50">
        <f t="shared" si="26"/>
        <v>0</v>
      </c>
      <c r="U196" s="27">
        <v>189</v>
      </c>
      <c r="V196" s="29"/>
      <c r="W196" s="34" t="s">
        <v>316</v>
      </c>
      <c r="X196" s="37" t="s">
        <v>317</v>
      </c>
      <c r="Y196" s="27"/>
    </row>
    <row r="197" spans="1:25" s="28" customFormat="1" ht="15" customHeight="1">
      <c r="A197" s="25"/>
      <c r="B197" s="25" t="s">
        <v>565</v>
      </c>
      <c r="C197" s="27">
        <f t="shared" si="28"/>
        <v>0</v>
      </c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50">
        <f t="shared" si="25"/>
        <v>0</v>
      </c>
      <c r="T197" s="50">
        <f t="shared" si="26"/>
        <v>0</v>
      </c>
      <c r="U197" s="27">
        <v>190</v>
      </c>
      <c r="V197" s="29"/>
      <c r="W197" s="34" t="s">
        <v>318</v>
      </c>
      <c r="X197" s="37" t="s">
        <v>319</v>
      </c>
      <c r="Y197" s="27"/>
    </row>
    <row r="198" spans="1:25" s="28" customFormat="1" ht="15" customHeight="1">
      <c r="A198" s="25"/>
      <c r="B198" s="25" t="s">
        <v>566</v>
      </c>
      <c r="C198" s="27">
        <f t="shared" si="28"/>
        <v>0</v>
      </c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50">
        <f t="shared" si="25"/>
        <v>0</v>
      </c>
      <c r="T198" s="50">
        <f t="shared" si="26"/>
        <v>0</v>
      </c>
      <c r="U198" s="27">
        <v>191</v>
      </c>
      <c r="V198" s="29"/>
      <c r="W198" s="34" t="s">
        <v>320</v>
      </c>
      <c r="X198" s="37" t="s">
        <v>321</v>
      </c>
      <c r="Y198" s="27"/>
    </row>
    <row r="199" spans="1:25" s="28" customFormat="1" ht="15" customHeight="1">
      <c r="A199" s="25"/>
      <c r="B199" s="25" t="s">
        <v>567</v>
      </c>
      <c r="C199" s="27">
        <f t="shared" si="28"/>
        <v>0</v>
      </c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50">
        <f t="shared" si="25"/>
        <v>0</v>
      </c>
      <c r="T199" s="50">
        <f t="shared" si="26"/>
        <v>0</v>
      </c>
      <c r="U199" s="27">
        <v>192</v>
      </c>
      <c r="V199" s="29"/>
      <c r="W199" s="34" t="s">
        <v>322</v>
      </c>
      <c r="X199" s="37" t="s">
        <v>323</v>
      </c>
      <c r="Y199" s="27"/>
    </row>
    <row r="200" spans="1:25" s="28" customFormat="1" ht="15" customHeight="1">
      <c r="A200" s="25"/>
      <c r="B200" s="25" t="s">
        <v>568</v>
      </c>
      <c r="C200" s="27">
        <f t="shared" si="28"/>
        <v>0</v>
      </c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50">
        <f t="shared" si="25"/>
        <v>0</v>
      </c>
      <c r="T200" s="50">
        <f t="shared" si="26"/>
        <v>0</v>
      </c>
      <c r="U200" s="27">
        <v>193</v>
      </c>
      <c r="V200" s="29"/>
      <c r="W200" s="34" t="s">
        <v>324</v>
      </c>
      <c r="X200" s="37" t="s">
        <v>325</v>
      </c>
      <c r="Y200" s="27"/>
    </row>
    <row r="201" spans="1:25" s="28" customFormat="1" ht="15" customHeight="1">
      <c r="A201" s="25"/>
      <c r="B201" s="25" t="s">
        <v>569</v>
      </c>
      <c r="C201" s="27">
        <f t="shared" si="28"/>
        <v>0</v>
      </c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50">
        <f t="shared" si="25"/>
        <v>0</v>
      </c>
      <c r="T201" s="50">
        <f t="shared" si="26"/>
        <v>0</v>
      </c>
      <c r="U201" s="27">
        <v>194</v>
      </c>
      <c r="V201" s="29"/>
      <c r="W201" s="34" t="s">
        <v>326</v>
      </c>
      <c r="X201" s="37" t="s">
        <v>327</v>
      </c>
      <c r="Y201" s="27"/>
    </row>
    <row r="202" spans="1:25" s="28" customFormat="1" ht="15" customHeight="1">
      <c r="A202" s="25"/>
      <c r="B202" s="25" t="s">
        <v>570</v>
      </c>
      <c r="C202" s="27">
        <f t="shared" si="28"/>
        <v>0</v>
      </c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50">
        <f aca="true" t="shared" si="34" ref="S202:S244">SUM(D202:H202)</f>
        <v>0</v>
      </c>
      <c r="T202" s="50">
        <f aca="true" t="shared" si="35" ref="T202:T244">SUM(I202:R202)</f>
        <v>0</v>
      </c>
      <c r="U202" s="27">
        <v>195</v>
      </c>
      <c r="V202" s="29"/>
      <c r="W202" s="34" t="s">
        <v>328</v>
      </c>
      <c r="X202" s="37" t="s">
        <v>329</v>
      </c>
      <c r="Y202" s="27"/>
    </row>
    <row r="203" spans="1:25" s="28" customFormat="1" ht="15" customHeight="1">
      <c r="A203" s="25"/>
      <c r="B203" s="25" t="s">
        <v>647</v>
      </c>
      <c r="C203" s="27">
        <f>SUM(D203:R203)</f>
        <v>0</v>
      </c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50">
        <f t="shared" si="34"/>
        <v>0</v>
      </c>
      <c r="T203" s="50">
        <f t="shared" si="35"/>
        <v>0</v>
      </c>
      <c r="U203" s="27">
        <v>196</v>
      </c>
      <c r="V203" s="29"/>
      <c r="W203" s="34" t="s">
        <v>648</v>
      </c>
      <c r="X203" s="37" t="s">
        <v>649</v>
      </c>
      <c r="Y203" s="27"/>
    </row>
    <row r="204" spans="1:25" s="28" customFormat="1" ht="15" customHeight="1">
      <c r="A204" s="25"/>
      <c r="B204" s="25" t="s">
        <v>571</v>
      </c>
      <c r="C204" s="27">
        <f t="shared" si="28"/>
        <v>0</v>
      </c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50">
        <f t="shared" si="34"/>
        <v>0</v>
      </c>
      <c r="T204" s="50">
        <f t="shared" si="35"/>
        <v>0</v>
      </c>
      <c r="U204" s="27">
        <v>197</v>
      </c>
      <c r="V204" s="29"/>
      <c r="W204" s="34" t="s">
        <v>330</v>
      </c>
      <c r="X204" s="37" t="s">
        <v>331</v>
      </c>
      <c r="Y204" s="27"/>
    </row>
    <row r="205" spans="1:25" s="28" customFormat="1" ht="15" customHeight="1">
      <c r="A205" s="25">
        <v>22</v>
      </c>
      <c r="B205" s="30" t="s">
        <v>572</v>
      </c>
      <c r="C205" s="27">
        <f>SUM(C206:C210)</f>
        <v>0</v>
      </c>
      <c r="D205" s="27">
        <f>SUM(D206:D210)</f>
        <v>0</v>
      </c>
      <c r="E205" s="27">
        <f aca="true" t="shared" si="36" ref="E205:R205">SUM(E206:E210)</f>
        <v>0</v>
      </c>
      <c r="F205" s="27">
        <f t="shared" si="36"/>
        <v>0</v>
      </c>
      <c r="G205" s="27">
        <f t="shared" si="36"/>
        <v>0</v>
      </c>
      <c r="H205" s="27">
        <f t="shared" si="36"/>
        <v>0</v>
      </c>
      <c r="I205" s="27">
        <f t="shared" si="36"/>
        <v>0</v>
      </c>
      <c r="J205" s="27">
        <f t="shared" si="36"/>
        <v>0</v>
      </c>
      <c r="K205" s="27">
        <f t="shared" si="36"/>
        <v>0</v>
      </c>
      <c r="L205" s="27">
        <f t="shared" si="36"/>
        <v>0</v>
      </c>
      <c r="M205" s="27">
        <f>SUM(M206:M210)</f>
        <v>0</v>
      </c>
      <c r="N205" s="27">
        <f t="shared" si="36"/>
        <v>0</v>
      </c>
      <c r="O205" s="27">
        <f t="shared" si="36"/>
        <v>0</v>
      </c>
      <c r="P205" s="27">
        <f t="shared" si="36"/>
        <v>0</v>
      </c>
      <c r="Q205" s="27">
        <f>SUM(Q206:Q210)</f>
        <v>0</v>
      </c>
      <c r="R205" s="27">
        <f t="shared" si="36"/>
        <v>0</v>
      </c>
      <c r="S205" s="50">
        <f t="shared" si="34"/>
        <v>0</v>
      </c>
      <c r="T205" s="50">
        <f t="shared" si="35"/>
        <v>0</v>
      </c>
      <c r="U205" s="27">
        <v>198</v>
      </c>
      <c r="V205" s="29">
        <v>7850</v>
      </c>
      <c r="W205" s="34"/>
      <c r="X205" s="40" t="s">
        <v>332</v>
      </c>
      <c r="Y205" s="27">
        <f>SUM(Y206:Y210)</f>
        <v>0</v>
      </c>
    </row>
    <row r="206" spans="1:25" s="28" customFormat="1" ht="15" customHeight="1">
      <c r="A206" s="25"/>
      <c r="B206" s="25" t="s">
        <v>573</v>
      </c>
      <c r="C206" s="27">
        <f aca="true" t="shared" si="37" ref="C206:C244">SUM(D206:R206)</f>
        <v>0</v>
      </c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50">
        <f t="shared" si="34"/>
        <v>0</v>
      </c>
      <c r="T206" s="50">
        <f t="shared" si="35"/>
        <v>0</v>
      </c>
      <c r="U206" s="27">
        <v>199</v>
      </c>
      <c r="V206" s="29"/>
      <c r="W206" s="34" t="s">
        <v>333</v>
      </c>
      <c r="X206" s="35" t="s">
        <v>334</v>
      </c>
      <c r="Y206" s="27"/>
    </row>
    <row r="207" spans="1:25" s="28" customFormat="1" ht="15" customHeight="1">
      <c r="A207" s="25"/>
      <c r="B207" s="25" t="s">
        <v>574</v>
      </c>
      <c r="C207" s="27">
        <f t="shared" si="37"/>
        <v>0</v>
      </c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50">
        <f t="shared" si="34"/>
        <v>0</v>
      </c>
      <c r="T207" s="50">
        <f t="shared" si="35"/>
        <v>0</v>
      </c>
      <c r="U207" s="27">
        <v>200</v>
      </c>
      <c r="V207" s="29"/>
      <c r="W207" s="34" t="s">
        <v>335</v>
      </c>
      <c r="X207" s="35" t="s">
        <v>336</v>
      </c>
      <c r="Y207" s="27"/>
    </row>
    <row r="208" spans="1:25" s="28" customFormat="1" ht="15" customHeight="1">
      <c r="A208" s="25"/>
      <c r="B208" s="25" t="s">
        <v>575</v>
      </c>
      <c r="C208" s="27">
        <f t="shared" si="37"/>
        <v>0</v>
      </c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50">
        <f t="shared" si="34"/>
        <v>0</v>
      </c>
      <c r="T208" s="50">
        <f t="shared" si="35"/>
        <v>0</v>
      </c>
      <c r="U208" s="27">
        <v>201</v>
      </c>
      <c r="V208" s="29"/>
      <c r="W208" s="34" t="s">
        <v>337</v>
      </c>
      <c r="X208" s="35" t="s">
        <v>338</v>
      </c>
      <c r="Y208" s="27"/>
    </row>
    <row r="209" spans="1:25" s="28" customFormat="1" ht="15" customHeight="1">
      <c r="A209" s="25"/>
      <c r="B209" s="25" t="s">
        <v>576</v>
      </c>
      <c r="C209" s="27">
        <f t="shared" si="37"/>
        <v>0</v>
      </c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50">
        <f t="shared" si="34"/>
        <v>0</v>
      </c>
      <c r="T209" s="50">
        <f t="shared" si="35"/>
        <v>0</v>
      </c>
      <c r="U209" s="27">
        <v>202</v>
      </c>
      <c r="V209" s="29"/>
      <c r="W209" s="34" t="s">
        <v>339</v>
      </c>
      <c r="X209" s="37" t="s">
        <v>340</v>
      </c>
      <c r="Y209" s="27"/>
    </row>
    <row r="210" spans="1:25" s="28" customFormat="1" ht="15" customHeight="1">
      <c r="A210" s="25"/>
      <c r="B210" s="25" t="s">
        <v>577</v>
      </c>
      <c r="C210" s="27">
        <f t="shared" si="37"/>
        <v>0</v>
      </c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50">
        <f t="shared" si="34"/>
        <v>0</v>
      </c>
      <c r="T210" s="50">
        <f t="shared" si="35"/>
        <v>0</v>
      </c>
      <c r="U210" s="27">
        <v>203</v>
      </c>
      <c r="V210" s="29"/>
      <c r="W210" s="34" t="s">
        <v>341</v>
      </c>
      <c r="X210" s="35" t="s">
        <v>28</v>
      </c>
      <c r="Y210" s="27"/>
    </row>
    <row r="211" spans="1:25" s="28" customFormat="1" ht="15" customHeight="1">
      <c r="A211" s="25">
        <v>23</v>
      </c>
      <c r="B211" s="30" t="s">
        <v>578</v>
      </c>
      <c r="C211" s="27">
        <f>SUM(C212:C216)</f>
        <v>0</v>
      </c>
      <c r="D211" s="27">
        <f>SUM(D212:D216)</f>
        <v>0</v>
      </c>
      <c r="E211" s="27">
        <f aca="true" t="shared" si="38" ref="E211:R211">SUM(E212:E216)</f>
        <v>0</v>
      </c>
      <c r="F211" s="27">
        <f t="shared" si="38"/>
        <v>0</v>
      </c>
      <c r="G211" s="27">
        <f t="shared" si="38"/>
        <v>0</v>
      </c>
      <c r="H211" s="27">
        <f t="shared" si="38"/>
        <v>0</v>
      </c>
      <c r="I211" s="27">
        <f t="shared" si="38"/>
        <v>0</v>
      </c>
      <c r="J211" s="27">
        <f t="shared" si="38"/>
        <v>0</v>
      </c>
      <c r="K211" s="27">
        <f t="shared" si="38"/>
        <v>0</v>
      </c>
      <c r="L211" s="27">
        <f t="shared" si="38"/>
        <v>0</v>
      </c>
      <c r="M211" s="27">
        <f>SUM(M212:M216)</f>
        <v>0</v>
      </c>
      <c r="N211" s="27">
        <f t="shared" si="38"/>
        <v>0</v>
      </c>
      <c r="O211" s="27">
        <f t="shared" si="38"/>
        <v>0</v>
      </c>
      <c r="P211" s="27">
        <f t="shared" si="38"/>
        <v>0</v>
      </c>
      <c r="Q211" s="27">
        <f>SUM(Q212:Q216)</f>
        <v>0</v>
      </c>
      <c r="R211" s="27">
        <f t="shared" si="38"/>
        <v>0</v>
      </c>
      <c r="S211" s="50">
        <f t="shared" si="34"/>
        <v>0</v>
      </c>
      <c r="T211" s="50">
        <f t="shared" si="35"/>
        <v>0</v>
      </c>
      <c r="U211" s="27">
        <v>204</v>
      </c>
      <c r="V211" s="29">
        <v>7950</v>
      </c>
      <c r="W211" s="34"/>
      <c r="X211" s="40" t="s">
        <v>342</v>
      </c>
      <c r="Y211" s="27">
        <f>SUM(Y212:Y216)</f>
        <v>0</v>
      </c>
    </row>
    <row r="212" spans="1:25" s="28" customFormat="1" ht="15" customHeight="1">
      <c r="A212" s="25"/>
      <c r="B212" s="25" t="s">
        <v>579</v>
      </c>
      <c r="C212" s="27">
        <f t="shared" si="37"/>
        <v>0</v>
      </c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50">
        <f t="shared" si="34"/>
        <v>0</v>
      </c>
      <c r="T212" s="50">
        <f t="shared" si="35"/>
        <v>0</v>
      </c>
      <c r="U212" s="27">
        <v>205</v>
      </c>
      <c r="V212" s="29"/>
      <c r="W212" s="34" t="s">
        <v>343</v>
      </c>
      <c r="X212" s="37" t="s">
        <v>344</v>
      </c>
      <c r="Y212" s="27"/>
    </row>
    <row r="213" spans="1:25" s="28" customFormat="1" ht="15" customHeight="1">
      <c r="A213" s="25"/>
      <c r="B213" s="25" t="s">
        <v>580</v>
      </c>
      <c r="C213" s="27">
        <f t="shared" si="37"/>
        <v>0</v>
      </c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50">
        <f t="shared" si="34"/>
        <v>0</v>
      </c>
      <c r="T213" s="50">
        <f t="shared" si="35"/>
        <v>0</v>
      </c>
      <c r="U213" s="27">
        <v>206</v>
      </c>
      <c r="V213" s="29"/>
      <c r="W213" s="34" t="s">
        <v>345</v>
      </c>
      <c r="X213" s="37" t="s">
        <v>346</v>
      </c>
      <c r="Y213" s="27"/>
    </row>
    <row r="214" spans="1:25" s="28" customFormat="1" ht="15" customHeight="1">
      <c r="A214" s="25"/>
      <c r="B214" s="25" t="s">
        <v>581</v>
      </c>
      <c r="C214" s="27">
        <f t="shared" si="37"/>
        <v>0</v>
      </c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50">
        <f t="shared" si="34"/>
        <v>0</v>
      </c>
      <c r="T214" s="50">
        <f t="shared" si="35"/>
        <v>0</v>
      </c>
      <c r="U214" s="27">
        <v>207</v>
      </c>
      <c r="V214" s="29"/>
      <c r="W214" s="34" t="s">
        <v>347</v>
      </c>
      <c r="X214" s="37" t="s">
        <v>348</v>
      </c>
      <c r="Y214" s="27"/>
    </row>
    <row r="215" spans="1:25" s="28" customFormat="1" ht="15" customHeight="1">
      <c r="A215" s="25"/>
      <c r="B215" s="25" t="s">
        <v>582</v>
      </c>
      <c r="C215" s="27">
        <f t="shared" si="37"/>
        <v>0</v>
      </c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50">
        <f t="shared" si="34"/>
        <v>0</v>
      </c>
      <c r="T215" s="50">
        <f t="shared" si="35"/>
        <v>0</v>
      </c>
      <c r="U215" s="27">
        <v>208</v>
      </c>
      <c r="V215" s="29"/>
      <c r="W215" s="34" t="s">
        <v>349</v>
      </c>
      <c r="X215" s="37" t="s">
        <v>350</v>
      </c>
      <c r="Y215" s="27"/>
    </row>
    <row r="216" spans="1:25" s="28" customFormat="1" ht="15" customHeight="1">
      <c r="A216" s="25"/>
      <c r="B216" s="25" t="s">
        <v>583</v>
      </c>
      <c r="C216" s="27">
        <f t="shared" si="37"/>
        <v>0</v>
      </c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50">
        <f t="shared" si="34"/>
        <v>0</v>
      </c>
      <c r="T216" s="50">
        <f t="shared" si="35"/>
        <v>0</v>
      </c>
      <c r="U216" s="27">
        <v>209</v>
      </c>
      <c r="V216" s="29"/>
      <c r="W216" s="34" t="s">
        <v>351</v>
      </c>
      <c r="X216" s="35" t="s">
        <v>28</v>
      </c>
      <c r="Y216" s="27"/>
    </row>
    <row r="217" spans="1:25" s="28" customFormat="1" ht="15" customHeight="1">
      <c r="A217" s="25">
        <v>24</v>
      </c>
      <c r="B217" s="30" t="s">
        <v>584</v>
      </c>
      <c r="C217" s="27">
        <f>SUM(C218:C222)</f>
        <v>0</v>
      </c>
      <c r="D217" s="27">
        <f>SUM(D218:D222)</f>
        <v>0</v>
      </c>
      <c r="E217" s="27">
        <f aca="true" t="shared" si="39" ref="E217:R217">SUM(E218:E222)</f>
        <v>0</v>
      </c>
      <c r="F217" s="27">
        <f t="shared" si="39"/>
        <v>0</v>
      </c>
      <c r="G217" s="27">
        <f t="shared" si="39"/>
        <v>0</v>
      </c>
      <c r="H217" s="27">
        <f t="shared" si="39"/>
        <v>0</v>
      </c>
      <c r="I217" s="27">
        <f t="shared" si="39"/>
        <v>0</v>
      </c>
      <c r="J217" s="27">
        <f t="shared" si="39"/>
        <v>0</v>
      </c>
      <c r="K217" s="27">
        <f t="shared" si="39"/>
        <v>0</v>
      </c>
      <c r="L217" s="27">
        <f t="shared" si="39"/>
        <v>0</v>
      </c>
      <c r="M217" s="27">
        <f>SUM(M218:M222)</f>
        <v>0</v>
      </c>
      <c r="N217" s="27">
        <f t="shared" si="39"/>
        <v>0</v>
      </c>
      <c r="O217" s="27">
        <f t="shared" si="39"/>
        <v>0</v>
      </c>
      <c r="P217" s="27">
        <f t="shared" si="39"/>
        <v>0</v>
      </c>
      <c r="Q217" s="27">
        <f>SUM(Q218:Q222)</f>
        <v>0</v>
      </c>
      <c r="R217" s="27">
        <f t="shared" si="39"/>
        <v>0</v>
      </c>
      <c r="S217" s="50">
        <f t="shared" si="34"/>
        <v>0</v>
      </c>
      <c r="T217" s="50">
        <f t="shared" si="35"/>
        <v>0</v>
      </c>
      <c r="U217" s="27">
        <v>210</v>
      </c>
      <c r="V217" s="29">
        <v>8000</v>
      </c>
      <c r="W217" s="34"/>
      <c r="X217" s="36" t="s">
        <v>352</v>
      </c>
      <c r="Y217" s="27">
        <f>SUM(Y218:Y222)</f>
        <v>0</v>
      </c>
    </row>
    <row r="218" spans="1:25" s="28" customFormat="1" ht="15" customHeight="1">
      <c r="A218" s="25"/>
      <c r="B218" s="25" t="s">
        <v>585</v>
      </c>
      <c r="C218" s="27">
        <f t="shared" si="37"/>
        <v>0</v>
      </c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50">
        <f t="shared" si="34"/>
        <v>0</v>
      </c>
      <c r="T218" s="50">
        <f t="shared" si="35"/>
        <v>0</v>
      </c>
      <c r="U218" s="27">
        <v>211</v>
      </c>
      <c r="V218" s="29"/>
      <c r="W218" s="34" t="s">
        <v>353</v>
      </c>
      <c r="X218" s="35" t="s">
        <v>354</v>
      </c>
      <c r="Y218" s="27"/>
    </row>
    <row r="219" spans="1:25" s="28" customFormat="1" ht="15" customHeight="1">
      <c r="A219" s="25"/>
      <c r="B219" s="25" t="s">
        <v>586</v>
      </c>
      <c r="C219" s="27">
        <f t="shared" si="37"/>
        <v>0</v>
      </c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50">
        <f t="shared" si="34"/>
        <v>0</v>
      </c>
      <c r="T219" s="50">
        <f t="shared" si="35"/>
        <v>0</v>
      </c>
      <c r="U219" s="27">
        <v>212</v>
      </c>
      <c r="V219" s="29"/>
      <c r="W219" s="34" t="s">
        <v>355</v>
      </c>
      <c r="X219" s="35" t="s">
        <v>356</v>
      </c>
      <c r="Y219" s="27"/>
    </row>
    <row r="220" spans="1:25" s="28" customFormat="1" ht="15" customHeight="1">
      <c r="A220" s="25"/>
      <c r="B220" s="25" t="s">
        <v>587</v>
      </c>
      <c r="C220" s="27">
        <f t="shared" si="37"/>
        <v>0</v>
      </c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50">
        <f t="shared" si="34"/>
        <v>0</v>
      </c>
      <c r="T220" s="50">
        <f t="shared" si="35"/>
        <v>0</v>
      </c>
      <c r="U220" s="27">
        <v>213</v>
      </c>
      <c r="V220" s="29"/>
      <c r="W220" s="34" t="s">
        <v>357</v>
      </c>
      <c r="X220" s="35" t="s">
        <v>358</v>
      </c>
      <c r="Y220" s="27"/>
    </row>
    <row r="221" spans="1:25" s="28" customFormat="1" ht="15" customHeight="1">
      <c r="A221" s="25"/>
      <c r="B221" s="25" t="s">
        <v>588</v>
      </c>
      <c r="C221" s="27">
        <f t="shared" si="37"/>
        <v>0</v>
      </c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50">
        <f t="shared" si="34"/>
        <v>0</v>
      </c>
      <c r="T221" s="50">
        <f t="shared" si="35"/>
        <v>0</v>
      </c>
      <c r="U221" s="27">
        <v>214</v>
      </c>
      <c r="V221" s="29"/>
      <c r="W221" s="34" t="s">
        <v>359</v>
      </c>
      <c r="X221" s="37" t="s">
        <v>360</v>
      </c>
      <c r="Y221" s="27"/>
    </row>
    <row r="222" spans="1:25" s="28" customFormat="1" ht="15" customHeight="1">
      <c r="A222" s="25"/>
      <c r="B222" s="25" t="s">
        <v>589</v>
      </c>
      <c r="C222" s="27">
        <f t="shared" si="37"/>
        <v>0</v>
      </c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50">
        <f t="shared" si="34"/>
        <v>0</v>
      </c>
      <c r="T222" s="50">
        <f t="shared" si="35"/>
        <v>0</v>
      </c>
      <c r="U222" s="27">
        <v>215</v>
      </c>
      <c r="V222" s="29"/>
      <c r="W222" s="34" t="s">
        <v>361</v>
      </c>
      <c r="X222" s="35" t="s">
        <v>28</v>
      </c>
      <c r="Y222" s="27"/>
    </row>
    <row r="223" spans="1:25" s="28" customFormat="1" ht="15" customHeight="1">
      <c r="A223" s="25">
        <v>25</v>
      </c>
      <c r="B223" s="30" t="s">
        <v>590</v>
      </c>
      <c r="C223" s="27">
        <f>SUM(C224:C226)</f>
        <v>0</v>
      </c>
      <c r="D223" s="27">
        <f>SUM(D224:D226)</f>
        <v>0</v>
      </c>
      <c r="E223" s="27">
        <f aca="true" t="shared" si="40" ref="E223:R223">SUM(E224:E226)</f>
        <v>0</v>
      </c>
      <c r="F223" s="27">
        <f t="shared" si="40"/>
        <v>0</v>
      </c>
      <c r="G223" s="27">
        <f t="shared" si="40"/>
        <v>0</v>
      </c>
      <c r="H223" s="27">
        <f t="shared" si="40"/>
        <v>0</v>
      </c>
      <c r="I223" s="27">
        <f t="shared" si="40"/>
        <v>0</v>
      </c>
      <c r="J223" s="27">
        <f t="shared" si="40"/>
        <v>0</v>
      </c>
      <c r="K223" s="27">
        <f t="shared" si="40"/>
        <v>0</v>
      </c>
      <c r="L223" s="27">
        <f t="shared" si="40"/>
        <v>0</v>
      </c>
      <c r="M223" s="27">
        <f>SUM(M224:M226)</f>
        <v>0</v>
      </c>
      <c r="N223" s="27">
        <f t="shared" si="40"/>
        <v>0</v>
      </c>
      <c r="O223" s="27">
        <f t="shared" si="40"/>
        <v>0</v>
      </c>
      <c r="P223" s="27">
        <f t="shared" si="40"/>
        <v>0</v>
      </c>
      <c r="Q223" s="27">
        <f>SUM(Q224:Q226)</f>
        <v>0</v>
      </c>
      <c r="R223" s="27">
        <f t="shared" si="40"/>
        <v>0</v>
      </c>
      <c r="S223" s="50">
        <f t="shared" si="34"/>
        <v>0</v>
      </c>
      <c r="T223" s="50">
        <f t="shared" si="35"/>
        <v>0</v>
      </c>
      <c r="U223" s="27">
        <v>216</v>
      </c>
      <c r="V223" s="29">
        <v>8150</v>
      </c>
      <c r="W223" s="34"/>
      <c r="X223" s="36" t="s">
        <v>362</v>
      </c>
      <c r="Y223" s="27">
        <f>SUM(Y224:Y226)</f>
        <v>0</v>
      </c>
    </row>
    <row r="224" spans="1:25" s="28" customFormat="1" ht="15" customHeight="1">
      <c r="A224" s="25"/>
      <c r="B224" s="25" t="s">
        <v>591</v>
      </c>
      <c r="C224" s="27">
        <f t="shared" si="37"/>
        <v>0</v>
      </c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50">
        <f t="shared" si="34"/>
        <v>0</v>
      </c>
      <c r="T224" s="50">
        <f t="shared" si="35"/>
        <v>0</v>
      </c>
      <c r="U224" s="27">
        <v>217</v>
      </c>
      <c r="V224" s="29"/>
      <c r="W224" s="34" t="s">
        <v>363</v>
      </c>
      <c r="X224" s="35" t="s">
        <v>364</v>
      </c>
      <c r="Y224" s="27"/>
    </row>
    <row r="225" spans="1:25" s="28" customFormat="1" ht="15" customHeight="1">
      <c r="A225" s="25"/>
      <c r="B225" s="25" t="s">
        <v>592</v>
      </c>
      <c r="C225" s="27">
        <f t="shared" si="37"/>
        <v>0</v>
      </c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50">
        <f t="shared" si="34"/>
        <v>0</v>
      </c>
      <c r="T225" s="50">
        <f t="shared" si="35"/>
        <v>0</v>
      </c>
      <c r="U225" s="27">
        <v>218</v>
      </c>
      <c r="V225" s="29"/>
      <c r="W225" s="34" t="s">
        <v>365</v>
      </c>
      <c r="X225" s="35" t="s">
        <v>366</v>
      </c>
      <c r="Y225" s="27"/>
    </row>
    <row r="226" spans="1:25" s="28" customFormat="1" ht="15" customHeight="1">
      <c r="A226" s="25"/>
      <c r="B226" s="25" t="s">
        <v>593</v>
      </c>
      <c r="C226" s="27">
        <f t="shared" si="37"/>
        <v>0</v>
      </c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50">
        <f t="shared" si="34"/>
        <v>0</v>
      </c>
      <c r="T226" s="50">
        <f t="shared" si="35"/>
        <v>0</v>
      </c>
      <c r="U226" s="27">
        <v>219</v>
      </c>
      <c r="V226" s="29"/>
      <c r="W226" s="34" t="s">
        <v>367</v>
      </c>
      <c r="X226" s="35" t="s">
        <v>28</v>
      </c>
      <c r="Y226" s="27"/>
    </row>
    <row r="227" spans="1:25" s="28" customFormat="1" ht="15" customHeight="1">
      <c r="A227" s="25">
        <v>26</v>
      </c>
      <c r="B227" s="30" t="s">
        <v>594</v>
      </c>
      <c r="C227" s="27">
        <f>SUM(C228:C230)</f>
        <v>0</v>
      </c>
      <c r="D227" s="27">
        <f>SUM(D228:D230)</f>
        <v>0</v>
      </c>
      <c r="E227" s="27">
        <f aca="true" t="shared" si="41" ref="E227:R227">SUM(E228:E230)</f>
        <v>0</v>
      </c>
      <c r="F227" s="27">
        <f t="shared" si="41"/>
        <v>0</v>
      </c>
      <c r="G227" s="27">
        <f t="shared" si="41"/>
        <v>0</v>
      </c>
      <c r="H227" s="27">
        <f t="shared" si="41"/>
        <v>0</v>
      </c>
      <c r="I227" s="27">
        <f t="shared" si="41"/>
        <v>0</v>
      </c>
      <c r="J227" s="27">
        <f t="shared" si="41"/>
        <v>0</v>
      </c>
      <c r="K227" s="27">
        <f t="shared" si="41"/>
        <v>0</v>
      </c>
      <c r="L227" s="27">
        <f t="shared" si="41"/>
        <v>0</v>
      </c>
      <c r="M227" s="27">
        <f>SUM(M228:M230)</f>
        <v>0</v>
      </c>
      <c r="N227" s="27">
        <f t="shared" si="41"/>
        <v>0</v>
      </c>
      <c r="O227" s="27">
        <f t="shared" si="41"/>
        <v>0</v>
      </c>
      <c r="P227" s="27">
        <f t="shared" si="41"/>
        <v>0</v>
      </c>
      <c r="Q227" s="27">
        <f>SUM(Q228:Q230)</f>
        <v>0</v>
      </c>
      <c r="R227" s="27">
        <f t="shared" si="41"/>
        <v>0</v>
      </c>
      <c r="S227" s="50">
        <f t="shared" si="34"/>
        <v>0</v>
      </c>
      <c r="T227" s="50">
        <f t="shared" si="35"/>
        <v>0</v>
      </c>
      <c r="U227" s="27">
        <v>220</v>
      </c>
      <c r="V227" s="29">
        <v>9000</v>
      </c>
      <c r="W227" s="34"/>
      <c r="X227" s="36" t="s">
        <v>368</v>
      </c>
      <c r="Y227" s="27">
        <f>SUM(Y228:Y230)</f>
        <v>0</v>
      </c>
    </row>
    <row r="228" spans="1:25" s="28" customFormat="1" ht="15" customHeight="1">
      <c r="A228" s="25"/>
      <c r="B228" s="25" t="s">
        <v>595</v>
      </c>
      <c r="C228" s="27">
        <f t="shared" si="37"/>
        <v>0</v>
      </c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50">
        <f t="shared" si="34"/>
        <v>0</v>
      </c>
      <c r="T228" s="50">
        <f t="shared" si="35"/>
        <v>0</v>
      </c>
      <c r="U228" s="27">
        <v>221</v>
      </c>
      <c r="V228" s="29"/>
      <c r="W228" s="34" t="s">
        <v>369</v>
      </c>
      <c r="X228" s="35" t="s">
        <v>370</v>
      </c>
      <c r="Y228" s="27"/>
    </row>
    <row r="229" spans="1:25" s="28" customFormat="1" ht="15" customHeight="1">
      <c r="A229" s="25"/>
      <c r="B229" s="25" t="s">
        <v>596</v>
      </c>
      <c r="C229" s="27">
        <f t="shared" si="37"/>
        <v>0</v>
      </c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50">
        <f t="shared" si="34"/>
        <v>0</v>
      </c>
      <c r="T229" s="50">
        <f t="shared" si="35"/>
        <v>0</v>
      </c>
      <c r="U229" s="27">
        <v>222</v>
      </c>
      <c r="V229" s="29"/>
      <c r="W229" s="34" t="s">
        <v>371</v>
      </c>
      <c r="X229" s="35" t="s">
        <v>372</v>
      </c>
      <c r="Y229" s="27"/>
    </row>
    <row r="230" spans="1:25" s="28" customFormat="1" ht="15" customHeight="1">
      <c r="A230" s="25"/>
      <c r="B230" s="25" t="s">
        <v>597</v>
      </c>
      <c r="C230" s="27">
        <f t="shared" si="37"/>
        <v>0</v>
      </c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50">
        <f t="shared" si="34"/>
        <v>0</v>
      </c>
      <c r="T230" s="50">
        <f t="shared" si="35"/>
        <v>0</v>
      </c>
      <c r="U230" s="27">
        <v>223</v>
      </c>
      <c r="V230" s="29"/>
      <c r="W230" s="34" t="s">
        <v>373</v>
      </c>
      <c r="X230" s="35" t="s">
        <v>28</v>
      </c>
      <c r="Y230" s="27"/>
    </row>
    <row r="231" spans="1:25" s="28" customFormat="1" ht="15" customHeight="1">
      <c r="A231" s="25">
        <v>27</v>
      </c>
      <c r="B231" s="30" t="s">
        <v>598</v>
      </c>
      <c r="C231" s="27">
        <f>SUM(C232:C244)</f>
        <v>0</v>
      </c>
      <c r="D231" s="27">
        <f>SUM(D232:D244)</f>
        <v>0</v>
      </c>
      <c r="E231" s="27">
        <f aca="true" t="shared" si="42" ref="E231:R231">SUM(E232:E244)</f>
        <v>0</v>
      </c>
      <c r="F231" s="27">
        <f t="shared" si="42"/>
        <v>0</v>
      </c>
      <c r="G231" s="27">
        <f t="shared" si="42"/>
        <v>0</v>
      </c>
      <c r="H231" s="27">
        <f t="shared" si="42"/>
        <v>0</v>
      </c>
      <c r="I231" s="27">
        <f t="shared" si="42"/>
        <v>0</v>
      </c>
      <c r="J231" s="27">
        <f t="shared" si="42"/>
        <v>0</v>
      </c>
      <c r="K231" s="27">
        <f t="shared" si="42"/>
        <v>0</v>
      </c>
      <c r="L231" s="27">
        <f t="shared" si="42"/>
        <v>0</v>
      </c>
      <c r="M231" s="27">
        <f>SUM(M232:M244)</f>
        <v>0</v>
      </c>
      <c r="N231" s="27">
        <f t="shared" si="42"/>
        <v>0</v>
      </c>
      <c r="O231" s="27">
        <f t="shared" si="42"/>
        <v>0</v>
      </c>
      <c r="P231" s="27">
        <f t="shared" si="42"/>
        <v>0</v>
      </c>
      <c r="Q231" s="27">
        <f>SUM(Q232:Q244)</f>
        <v>0</v>
      </c>
      <c r="R231" s="27">
        <f t="shared" si="42"/>
        <v>0</v>
      </c>
      <c r="S231" s="50">
        <f t="shared" si="34"/>
        <v>0</v>
      </c>
      <c r="T231" s="50">
        <f t="shared" si="35"/>
        <v>0</v>
      </c>
      <c r="U231" s="27">
        <v>224</v>
      </c>
      <c r="V231" s="29">
        <v>9050</v>
      </c>
      <c r="W231" s="34"/>
      <c r="X231" s="36" t="s">
        <v>374</v>
      </c>
      <c r="Y231" s="27">
        <f>SUM(Y232:Y244)</f>
        <v>0</v>
      </c>
    </row>
    <row r="232" spans="1:25" s="28" customFormat="1" ht="15" customHeight="1">
      <c r="A232" s="25"/>
      <c r="B232" s="25" t="s">
        <v>599</v>
      </c>
      <c r="C232" s="27">
        <f t="shared" si="37"/>
        <v>0</v>
      </c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50">
        <f t="shared" si="34"/>
        <v>0</v>
      </c>
      <c r="T232" s="50">
        <f t="shared" si="35"/>
        <v>0</v>
      </c>
      <c r="U232" s="27">
        <v>225</v>
      </c>
      <c r="V232" s="29"/>
      <c r="W232" s="34" t="s">
        <v>375</v>
      </c>
      <c r="X232" s="35" t="s">
        <v>239</v>
      </c>
      <c r="Y232" s="27"/>
    </row>
    <row r="233" spans="1:25" s="28" customFormat="1" ht="15" customHeight="1">
      <c r="A233" s="25"/>
      <c r="B233" s="25" t="s">
        <v>600</v>
      </c>
      <c r="C233" s="27">
        <f t="shared" si="37"/>
        <v>0</v>
      </c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50">
        <f t="shared" si="34"/>
        <v>0</v>
      </c>
      <c r="T233" s="50">
        <f t="shared" si="35"/>
        <v>0</v>
      </c>
      <c r="U233" s="27">
        <v>226</v>
      </c>
      <c r="V233" s="29"/>
      <c r="W233" s="34" t="s">
        <v>376</v>
      </c>
      <c r="X233" s="35" t="s">
        <v>241</v>
      </c>
      <c r="Y233" s="27"/>
    </row>
    <row r="234" spans="1:25" s="28" customFormat="1" ht="15" customHeight="1">
      <c r="A234" s="25"/>
      <c r="B234" s="25" t="s">
        <v>601</v>
      </c>
      <c r="C234" s="27">
        <f t="shared" si="37"/>
        <v>0</v>
      </c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50">
        <f t="shared" si="34"/>
        <v>0</v>
      </c>
      <c r="T234" s="50">
        <f t="shared" si="35"/>
        <v>0</v>
      </c>
      <c r="U234" s="27">
        <v>227</v>
      </c>
      <c r="V234" s="29"/>
      <c r="W234" s="34" t="s">
        <v>377</v>
      </c>
      <c r="X234" s="35" t="s">
        <v>247</v>
      </c>
      <c r="Y234" s="27"/>
    </row>
    <row r="235" spans="1:25" s="28" customFormat="1" ht="15" customHeight="1">
      <c r="A235" s="25"/>
      <c r="B235" s="25" t="s">
        <v>602</v>
      </c>
      <c r="C235" s="27">
        <f t="shared" si="37"/>
        <v>0</v>
      </c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50">
        <f t="shared" si="34"/>
        <v>0</v>
      </c>
      <c r="T235" s="50">
        <f t="shared" si="35"/>
        <v>0</v>
      </c>
      <c r="U235" s="27">
        <v>228</v>
      </c>
      <c r="V235" s="29"/>
      <c r="W235" s="34" t="s">
        <v>378</v>
      </c>
      <c r="X235" s="35" t="s">
        <v>249</v>
      </c>
      <c r="Y235" s="27"/>
    </row>
    <row r="236" spans="1:25" s="28" customFormat="1" ht="15" customHeight="1">
      <c r="A236" s="25"/>
      <c r="B236" s="25" t="s">
        <v>603</v>
      </c>
      <c r="C236" s="27">
        <f t="shared" si="37"/>
        <v>0</v>
      </c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50">
        <f t="shared" si="34"/>
        <v>0</v>
      </c>
      <c r="T236" s="50">
        <f t="shared" si="35"/>
        <v>0</v>
      </c>
      <c r="U236" s="27">
        <v>229</v>
      </c>
      <c r="V236" s="29"/>
      <c r="W236" s="34" t="s">
        <v>379</v>
      </c>
      <c r="X236" s="35" t="s">
        <v>251</v>
      </c>
      <c r="Y236" s="27"/>
    </row>
    <row r="237" spans="1:25" s="28" customFormat="1" ht="15" customHeight="1">
      <c r="A237" s="25"/>
      <c r="B237" s="25" t="s">
        <v>604</v>
      </c>
      <c r="C237" s="27">
        <f t="shared" si="37"/>
        <v>0</v>
      </c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50">
        <f t="shared" si="34"/>
        <v>0</v>
      </c>
      <c r="T237" s="50">
        <f t="shared" si="35"/>
        <v>0</v>
      </c>
      <c r="U237" s="27">
        <v>230</v>
      </c>
      <c r="V237" s="29"/>
      <c r="W237" s="34" t="s">
        <v>380</v>
      </c>
      <c r="X237" s="35" t="s">
        <v>253</v>
      </c>
      <c r="Y237" s="27"/>
    </row>
    <row r="238" spans="1:25" s="28" customFormat="1" ht="15" customHeight="1">
      <c r="A238" s="25"/>
      <c r="B238" s="25" t="s">
        <v>605</v>
      </c>
      <c r="C238" s="27">
        <f t="shared" si="37"/>
        <v>0</v>
      </c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50">
        <f t="shared" si="34"/>
        <v>0</v>
      </c>
      <c r="T238" s="50">
        <f t="shared" si="35"/>
        <v>0</v>
      </c>
      <c r="U238" s="27">
        <v>231</v>
      </c>
      <c r="V238" s="29"/>
      <c r="W238" s="34" t="s">
        <v>381</v>
      </c>
      <c r="X238" s="35" t="s">
        <v>382</v>
      </c>
      <c r="Y238" s="27"/>
    </row>
    <row r="239" spans="1:25" s="28" customFormat="1" ht="15" customHeight="1">
      <c r="A239" s="25"/>
      <c r="B239" s="25" t="s">
        <v>606</v>
      </c>
      <c r="C239" s="27">
        <f t="shared" si="37"/>
        <v>0</v>
      </c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50">
        <f t="shared" si="34"/>
        <v>0</v>
      </c>
      <c r="T239" s="50">
        <f t="shared" si="35"/>
        <v>0</v>
      </c>
      <c r="U239" s="27">
        <v>232</v>
      </c>
      <c r="V239" s="29"/>
      <c r="W239" s="34" t="s">
        <v>383</v>
      </c>
      <c r="X239" s="35" t="s">
        <v>257</v>
      </c>
      <c r="Y239" s="27"/>
    </row>
    <row r="240" spans="1:25" s="28" customFormat="1" ht="15" customHeight="1">
      <c r="A240" s="25"/>
      <c r="B240" s="25" t="s">
        <v>607</v>
      </c>
      <c r="C240" s="27">
        <f t="shared" si="37"/>
        <v>0</v>
      </c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50">
        <f t="shared" si="34"/>
        <v>0</v>
      </c>
      <c r="T240" s="50">
        <f t="shared" si="35"/>
        <v>0</v>
      </c>
      <c r="U240" s="27">
        <v>233</v>
      </c>
      <c r="V240" s="29"/>
      <c r="W240" s="34" t="s">
        <v>384</v>
      </c>
      <c r="X240" s="35" t="s">
        <v>259</v>
      </c>
      <c r="Y240" s="27"/>
    </row>
    <row r="241" spans="1:25" s="28" customFormat="1" ht="15" customHeight="1">
      <c r="A241" s="25"/>
      <c r="B241" s="25" t="s">
        <v>608</v>
      </c>
      <c r="C241" s="27">
        <f t="shared" si="37"/>
        <v>0</v>
      </c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50">
        <f t="shared" si="34"/>
        <v>0</v>
      </c>
      <c r="T241" s="50">
        <f t="shared" si="35"/>
        <v>0</v>
      </c>
      <c r="U241" s="27">
        <v>234</v>
      </c>
      <c r="V241" s="29"/>
      <c r="W241" s="34" t="s">
        <v>385</v>
      </c>
      <c r="X241" s="35" t="s">
        <v>261</v>
      </c>
      <c r="Y241" s="27"/>
    </row>
    <row r="242" spans="1:25" s="28" customFormat="1" ht="15" customHeight="1">
      <c r="A242" s="25"/>
      <c r="B242" s="25" t="s">
        <v>609</v>
      </c>
      <c r="C242" s="27">
        <f t="shared" si="37"/>
        <v>0</v>
      </c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50">
        <f t="shared" si="34"/>
        <v>0</v>
      </c>
      <c r="T242" s="50">
        <f t="shared" si="35"/>
        <v>0</v>
      </c>
      <c r="U242" s="27">
        <v>235</v>
      </c>
      <c r="V242" s="29"/>
      <c r="W242" s="34" t="s">
        <v>386</v>
      </c>
      <c r="X242" s="35" t="s">
        <v>263</v>
      </c>
      <c r="Y242" s="27"/>
    </row>
    <row r="243" spans="1:25" s="28" customFormat="1" ht="15" customHeight="1">
      <c r="A243" s="25"/>
      <c r="B243" s="25" t="s">
        <v>610</v>
      </c>
      <c r="C243" s="27">
        <f t="shared" si="37"/>
        <v>0</v>
      </c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50">
        <f t="shared" si="34"/>
        <v>0</v>
      </c>
      <c r="T243" s="50">
        <f t="shared" si="35"/>
        <v>0</v>
      </c>
      <c r="U243" s="27">
        <v>236</v>
      </c>
      <c r="V243" s="29"/>
      <c r="W243" s="34" t="s">
        <v>387</v>
      </c>
      <c r="X243" s="35" t="s">
        <v>265</v>
      </c>
      <c r="Y243" s="27"/>
    </row>
    <row r="244" spans="1:25" s="28" customFormat="1" ht="15" customHeight="1">
      <c r="A244" s="25"/>
      <c r="B244" s="25" t="s">
        <v>611</v>
      </c>
      <c r="C244" s="27">
        <f t="shared" si="37"/>
        <v>0</v>
      </c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50">
        <f t="shared" si="34"/>
        <v>0</v>
      </c>
      <c r="T244" s="50">
        <f t="shared" si="35"/>
        <v>0</v>
      </c>
      <c r="U244" s="27">
        <v>237</v>
      </c>
      <c r="V244" s="29"/>
      <c r="W244" s="34" t="s">
        <v>388</v>
      </c>
      <c r="X244" s="35" t="s">
        <v>389</v>
      </c>
      <c r="Y244" s="27"/>
    </row>
    <row r="245" spans="1:25" s="28" customFormat="1" ht="15" customHeight="1">
      <c r="A245" s="41"/>
      <c r="B245" s="42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1"/>
      <c r="T245" s="41"/>
      <c r="U245" s="41"/>
      <c r="V245" s="44"/>
      <c r="W245" s="45"/>
      <c r="X245" s="41"/>
      <c r="Y245" s="43"/>
    </row>
    <row r="247" spans="14:16" ht="15">
      <c r="N247" s="54" t="s">
        <v>676</v>
      </c>
      <c r="O247" s="54"/>
      <c r="P247" s="54"/>
    </row>
    <row r="248" spans="2:16" ht="15">
      <c r="B248" s="12" t="s">
        <v>392</v>
      </c>
      <c r="N248" s="55" t="s">
        <v>11</v>
      </c>
      <c r="O248" s="55"/>
      <c r="P248" s="55"/>
    </row>
  </sheetData>
  <sheetProtection password="C6A3" sheet="1" objects="1" scenarios="1"/>
  <mergeCells count="11">
    <mergeCell ref="U5:U6"/>
    <mergeCell ref="A1:R1"/>
    <mergeCell ref="H2:K2"/>
    <mergeCell ref="S5:T5"/>
    <mergeCell ref="N247:P247"/>
    <mergeCell ref="N248:P248"/>
    <mergeCell ref="A3:R3"/>
    <mergeCell ref="A5:A6"/>
    <mergeCell ref="B5:B6"/>
    <mergeCell ref="C5:C6"/>
    <mergeCell ref="D5:R5"/>
  </mergeCells>
  <printOptions horizontalCentered="1"/>
  <pageMargins left="0.25" right="0" top="0.5" bottom="0.25" header="0" footer="0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GD&amp;DT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Duy Ha</dc:creator>
  <cp:keywords/>
  <dc:description/>
  <cp:lastModifiedBy>User</cp:lastModifiedBy>
  <cp:lastPrinted>2015-12-24T02:49:04Z</cp:lastPrinted>
  <dcterms:created xsi:type="dcterms:W3CDTF">2009-01-05T19:15:54Z</dcterms:created>
  <dcterms:modified xsi:type="dcterms:W3CDTF">2015-12-24T02:57:08Z</dcterms:modified>
  <cp:category/>
  <cp:version/>
  <cp:contentType/>
  <cp:contentStatus/>
</cp:coreProperties>
</file>